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nbrandt\Desktop\"/>
    </mc:Choice>
  </mc:AlternateContent>
  <xr:revisionPtr revIDLastSave="0" documentId="13_ncr:1_{2038EF74-5B65-460D-BC0F-E494E9C7220A}" xr6:coauthVersionLast="47" xr6:coauthVersionMax="47" xr10:uidLastSave="{00000000-0000-0000-0000-000000000000}"/>
  <bookViews>
    <workbookView xWindow="28680" yWindow="-135" windowWidth="29040" windowHeight="15720"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5" i="3" l="1"/>
  <c r="G94" i="3"/>
  <c r="G51" i="3"/>
  <c r="B14" i="1" s="1"/>
  <c r="J14" i="1" s="1"/>
  <c r="E29" i="3"/>
  <c r="G27" i="3" s="1"/>
  <c r="B12" i="1" s="1"/>
  <c r="J12" i="1" s="1"/>
  <c r="D38" i="3"/>
  <c r="G109" i="3"/>
  <c r="B19" i="1" s="1"/>
  <c r="J19" i="1" s="1"/>
  <c r="F9" i="3"/>
  <c r="G9" i="3" s="1"/>
  <c r="G5" i="3" s="1"/>
  <c r="F73" i="3"/>
  <c r="F78" i="3"/>
  <c r="F77" i="3"/>
  <c r="F76" i="3"/>
  <c r="F75" i="3"/>
  <c r="F74" i="3"/>
  <c r="F72" i="3"/>
  <c r="G70" i="3" s="1"/>
  <c r="F67" i="3"/>
  <c r="F66" i="3"/>
  <c r="F65" i="3"/>
  <c r="F64" i="3"/>
  <c r="F63" i="3"/>
  <c r="F62" i="3"/>
  <c r="G59" i="3" s="1"/>
  <c r="G57" i="3" s="1"/>
  <c r="B15" i="1" s="1"/>
  <c r="J15" i="1" s="1"/>
  <c r="F61" i="3"/>
  <c r="B20" i="1"/>
  <c r="J20" i="1"/>
  <c r="B18" i="1"/>
  <c r="J18" i="1"/>
  <c r="F18" i="3"/>
  <c r="G18" i="3"/>
  <c r="G88" i="3"/>
  <c r="B17" i="1"/>
  <c r="J17" i="1" s="1"/>
  <c r="G82" i="3"/>
  <c r="B16" i="1"/>
  <c r="J16" i="1" s="1"/>
  <c r="G43" i="3"/>
  <c r="B13" i="1"/>
  <c r="J13" i="1" s="1"/>
  <c r="I23" i="1"/>
  <c r="I25" i="1" s="1"/>
  <c r="H23" i="1"/>
  <c r="H25" i="1"/>
  <c r="G23" i="1"/>
  <c r="G25" i="1" s="1"/>
  <c r="F23" i="1"/>
  <c r="F25" i="1"/>
  <c r="E23" i="1"/>
  <c r="D23" i="1"/>
  <c r="D25" i="1"/>
  <c r="C23" i="1"/>
  <c r="C25" i="1"/>
  <c r="F15" i="3"/>
  <c r="G15" i="3"/>
  <c r="F12" i="3"/>
  <c r="G12" i="3"/>
  <c r="G5" i="5"/>
  <c r="G7" i="5" s="1"/>
  <c r="H5" i="5"/>
  <c r="H7" i="5" s="1"/>
  <c r="I5" i="5"/>
  <c r="I7" i="5" s="1"/>
  <c r="J5" i="5"/>
  <c r="J7" i="5" s="1"/>
  <c r="K5" i="5"/>
  <c r="K7" i="5" s="1"/>
  <c r="L3" i="5"/>
  <c r="C24" i="3"/>
  <c r="C5" i="5"/>
  <c r="C7" i="5" s="1"/>
  <c r="D5" i="5"/>
  <c r="E5" i="5"/>
  <c r="E7" i="5" s="1"/>
  <c r="F5" i="5"/>
  <c r="F7" i="5" s="1"/>
  <c r="B5" i="5"/>
  <c r="B7" i="5" s="1"/>
  <c r="B18" i="5"/>
  <c r="B20" i="5" s="1"/>
  <c r="H18" i="5"/>
  <c r="H20" i="5" s="1"/>
  <c r="C18" i="5"/>
  <c r="C20" i="5" s="1"/>
  <c r="D18" i="5"/>
  <c r="D20" i="5" s="1"/>
  <c r="E18" i="5"/>
  <c r="E20" i="5" s="1"/>
  <c r="F18" i="5"/>
  <c r="F20" i="5" s="1"/>
  <c r="G18" i="5"/>
  <c r="G20" i="5" s="1"/>
  <c r="I16" i="5"/>
  <c r="E25" i="1"/>
  <c r="B1" i="1"/>
  <c r="C23" i="3"/>
  <c r="G23" i="3"/>
  <c r="L5" i="5" l="1"/>
  <c r="A10" i="5" s="1"/>
  <c r="G120" i="3"/>
  <c r="G123" i="3" s="1"/>
  <c r="B11" i="1"/>
  <c r="D7" i="5"/>
  <c r="I18" i="5"/>
  <c r="L7" i="5" l="1"/>
  <c r="I20" i="5"/>
  <c r="A23" i="5"/>
  <c r="J11" i="1"/>
  <c r="B21" i="1"/>
  <c r="J21" i="1" s="1"/>
  <c r="B27" i="1"/>
  <c r="G126" i="3"/>
  <c r="B8" i="1" s="1"/>
  <c r="J8" i="1" l="1"/>
  <c r="B23" i="1"/>
  <c r="J28" i="1" s="1"/>
  <c r="J23" i="1"/>
  <c r="J27" i="1" s="1"/>
  <c r="J25" i="1" l="1"/>
  <c r="B25" i="1"/>
</calcChain>
</file>

<file path=xl/sharedStrings.xml><?xml version="1.0" encoding="utf-8"?>
<sst xmlns="http://schemas.openxmlformats.org/spreadsheetml/2006/main" count="274" uniqueCount="162">
  <si>
    <t>A.</t>
  </si>
  <si>
    <t>TOTAL</t>
  </si>
  <si>
    <t>Program Income</t>
  </si>
  <si>
    <t>FUNDING SOURCES</t>
  </si>
  <si>
    <t>TOTAL EXPENSE</t>
  </si>
  <si>
    <t>These boxes should equal 0</t>
  </si>
  <si>
    <t>Total Indirect Cost</t>
  </si>
  <si>
    <t>EXPENSE CATEGORY</t>
  </si>
  <si>
    <t>Communications</t>
  </si>
  <si>
    <t>ENTER TOTAL REQUEST</t>
  </si>
  <si>
    <t>List staff, positions, percent of time to be spent on the project, rate of pay, fringe rate, and total cost to this grant.</t>
  </si>
  <si>
    <t>Other Funding</t>
  </si>
  <si>
    <t>B.  Explain any items noted as pending:</t>
  </si>
  <si>
    <t>C.  Program Income Calculation:</t>
  </si>
  <si>
    <t>Form 2</t>
  </si>
  <si>
    <t>Applicant Name:</t>
  </si>
  <si>
    <t>Total Agency Budget</t>
  </si>
  <si>
    <t>Total:</t>
  </si>
  <si>
    <t>Annual Salary</t>
  </si>
  <si>
    <t>% of Time</t>
  </si>
  <si>
    <t xml:space="preserve">Months </t>
  </si>
  <si>
    <t>Amount Requested</t>
  </si>
  <si>
    <t>Fringe Rate</t>
  </si>
  <si>
    <t>including fringe</t>
  </si>
  <si>
    <t>Travel</t>
  </si>
  <si>
    <t>Out-of-State Travel</t>
  </si>
  <si>
    <t>In-State Travel</t>
  </si>
  <si>
    <t>Office supplies  $ amount x # of FTE staff x # of mo.</t>
  </si>
  <si>
    <t>Printing Services:  $ amount/mo. x 12 months</t>
  </si>
  <si>
    <t>Property and Contents Insurance per year</t>
  </si>
  <si>
    <t>Rent:  $ per/mo. x 12 months x # of FTE</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</si>
  <si>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</si>
  <si>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</si>
  <si>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</si>
  <si>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</si>
  <si>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</si>
  <si>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</si>
  <si>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</si>
  <si>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t>Indirect Charges</t>
  </si>
  <si>
    <t xml:space="preserve">*Insert new row for each position funded or delete this row. </t>
  </si>
  <si>
    <t>Name of Employee (if known, otherwise state new position), 
Title of position &amp; Position Control Number</t>
  </si>
  <si>
    <t>Total Fringe Cost</t>
  </si>
  <si>
    <t>Cost</t>
  </si>
  <si>
    <t># of Trips</t>
  </si>
  <si>
    <t># of days</t>
  </si>
  <si>
    <t># of Staff</t>
  </si>
  <si>
    <t>List Equipment purchase or lease costing $5,000 or more, and justify these expenditures.  Also list any computers or computer-related equipment to be purchased regardless of cost.  All other equipment costing less than $5,000 should be listed under Supplies.</t>
  </si>
  <si>
    <t xml:space="preserve">Total </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</si>
  <si>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</si>
  <si>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</si>
  <si>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Name of Contractor, Subrecipient:</t>
  </si>
  <si>
    <t xml:space="preserve"> SECURED</t>
  </si>
  <si>
    <t>Percent of Subrecipient Budget</t>
  </si>
  <si>
    <t>Budget</t>
  </si>
  <si>
    <t>Personnel</t>
  </si>
  <si>
    <t>Total Budget</t>
  </si>
  <si>
    <t>*Do not delete this row. Grey row used to maintain range of total formulas when employee rows are added/deleted</t>
  </si>
  <si>
    <t>Add/Remove employee rows</t>
  </si>
  <si>
    <t>Add an employee</t>
  </si>
  <si>
    <t>1.</t>
  </si>
  <si>
    <t>Screenshot</t>
  </si>
  <si>
    <t>2.</t>
  </si>
  <si>
    <t>3.</t>
  </si>
  <si>
    <t>4.</t>
  </si>
  <si>
    <t>Remove an employee</t>
  </si>
  <si>
    <t>Add/Remove contractor rows</t>
  </si>
  <si>
    <t>Add a contractor</t>
  </si>
  <si>
    <t>Select/highlight the 3 rows of another employee currently in the budget (1st row is the header row of employee information [row 7 of screenshot], 2nd row is the employee information [row 8 of screenshot], 3rd is the employee narrative [row 9 of screenshot]).</t>
  </si>
  <si>
    <t>Highlight the 3 rows of employee data you want to delete (1st row is the header row of employee information [row 10 of screenshot], 2nd row is the employee information [row 11 of screenshot], 3rd row is the employee narrative [row 12 of screenshot]).</t>
  </si>
  <si>
    <t>Highlight/Select the row below the "Method of Accountability" row of the previous contractor (row 75 of screenshot). Add a new row by pressing "CTRL" + "+" or right clicking the highlighted row then and left clicking "Insert".</t>
  </si>
  <si>
    <t>Press "CTRL" + "-" or right click the rows then left click “Delete”.</t>
  </si>
  <si>
    <t>Copy the 3 highlighted rows. This can be done by pressing “CTRL” + “C” or right clicking the highlighted rows and left clicking copy on the menu.</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</si>
  <si>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</si>
  <si>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</si>
  <si>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</si>
  <si>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Click here to go to an example of how to add extra employee rows</t>
  </si>
  <si>
    <t>Click here to go to an example of how to remove extra employee rows</t>
  </si>
  <si>
    <t>Click here to go to an example of how to remove extra contractor row</t>
  </si>
  <si>
    <t>Click here to go to an example of how to add extra line items to a contractor</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</si>
  <si>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</si>
  <si>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</si>
  <si>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</si>
  <si>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</si>
  <si>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</si>
  <si>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Total Salary Cost:</t>
  </si>
  <si>
    <t>Indirect Rate:</t>
  </si>
  <si>
    <t>Col A</t>
  </si>
  <si>
    <t>Col B</t>
  </si>
  <si>
    <t>Col C</t>
  </si>
  <si>
    <t>Col D</t>
  </si>
  <si>
    <t>Col E</t>
  </si>
  <si>
    <t>Col G</t>
  </si>
  <si>
    <t>Col F</t>
  </si>
  <si>
    <t>Total</t>
  </si>
  <si>
    <t>Column</t>
  </si>
  <si>
    <t>Ideal width</t>
  </si>
  <si>
    <t>Current</t>
  </si>
  <si>
    <t>Difference</t>
  </si>
  <si>
    <t>Result</t>
  </si>
  <si>
    <t>Click on cell and press "F2" to ensure current width is recalculated</t>
  </si>
  <si>
    <t>Budget Narrative</t>
  </si>
  <si>
    <t>Budget Summary</t>
  </si>
  <si>
    <t>Col H</t>
  </si>
  <si>
    <t>Col I</t>
  </si>
  <si>
    <t>Col J</t>
  </si>
  <si>
    <t>Total Budgeted FTE</t>
  </si>
  <si>
    <t>Right click 1 row below what you just copied (row 10 in screenshot below), and left click “Insert Copied Cells”. This will insert 3 rows of an exact copy of your previous 3 row selection. This ensures all formulas are exactly copied and pasted, plus ensures all sum or sum product formulas for personnel/fringe total expand WITH your new employee data.</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</si>
  <si>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</si>
  <si>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Select/highlight the 11 rows of the contractor (the 1st row is the blank row above the contractor's name [row 75 of screenshot], the 11th row is the "Method of Accountability" row [row 85 of screenshot]). Press "CTRL" + - or right click the highlighted area and left click "Delete"</t>
  </si>
  <si>
    <t>Copier/Printer Lease: $ amount/mo. x 12 months</t>
  </si>
  <si>
    <t>PATTERN BOXES ARE FORMULA DRIVEN - DO NOT OVERRIDE - SEE INSTRUCTIONS</t>
  </si>
  <si>
    <r>
      <t>Method of Selection:</t>
    </r>
    <r>
      <rPr>
        <sz val="8"/>
        <rFont val="Arial"/>
        <family val="2"/>
      </rPr>
      <t xml:space="preserve">  explain, i.e. sole source or competitive bid</t>
    </r>
  </si>
  <si>
    <r>
      <t>Period of Performance:</t>
    </r>
    <r>
      <rPr>
        <sz val="8"/>
        <rFont val="Arial"/>
        <family val="2"/>
      </rPr>
      <t xml:space="preserve">  </t>
    </r>
    <r>
      <rPr>
        <sz val="8"/>
        <color indexed="10"/>
        <rFont val="Arial"/>
        <family val="2"/>
      </rPr>
      <t>xx/xx/xxxx-xx/xx/xxxx</t>
    </r>
  </si>
  <si>
    <r>
      <t xml:space="preserve">Justification:  </t>
    </r>
    <r>
      <rPr>
        <sz val="8"/>
        <color indexed="10"/>
        <rFont val="Arial"/>
        <family val="2"/>
      </rPr>
      <t>Include narrative to justify any special budget line items included in this category, such as stipends, scholarships, marketing brochures or public information.  Tie budget piece to project deliverable.</t>
    </r>
  </si>
  <si>
    <r>
      <t xml:space="preserve">BUDGET NARRATIVE
</t>
    </r>
    <r>
      <rPr>
        <sz val="8"/>
        <rFont val="Arial"/>
        <family val="2"/>
      </rPr>
      <t>(form revised February 2021)</t>
    </r>
  </si>
  <si>
    <r>
      <t xml:space="preserve">PROPOSED BUDGET SUMMARY
</t>
    </r>
    <r>
      <rPr>
        <sz val="8"/>
        <rFont val="Arial"/>
        <family val="2"/>
      </rPr>
      <t>(form revised February 2021)</t>
    </r>
  </si>
  <si>
    <t xml:space="preserve">All activities, events, meetings etc. will take place in accordance with State and Local compliance requirements related to COVID-19.  </t>
  </si>
  <si>
    <t>Contracts/ Subawards/ Agreements</t>
  </si>
  <si>
    <t>Equipment and Other Capital Expenditures</t>
  </si>
  <si>
    <t>Salary/ Benefits</t>
  </si>
  <si>
    <t>List SNAP Ed materials required to conduct curriculum and justify these expenditures.</t>
  </si>
  <si>
    <t>Identify and justify these expenditures, which can include maintenance and repair expenses.</t>
  </si>
  <si>
    <t>TOTAL DIRECT Costs</t>
  </si>
  <si>
    <t>TOTAL FEDERAL FUNDS</t>
  </si>
  <si>
    <t>Describe Materials</t>
  </si>
  <si>
    <t>Describe Equipment and Other Capital</t>
  </si>
  <si>
    <t>Non-Capital Equipment/ Office Supplies</t>
  </si>
  <si>
    <t>Nutrition Education Materials</t>
  </si>
  <si>
    <t xml:space="preserve">Building/ Space Leasee or Rental </t>
  </si>
  <si>
    <t>Cost of Publicly-Owned Building Space</t>
  </si>
  <si>
    <t>Maintenance and Repair</t>
  </si>
  <si>
    <t>Institutional Memberships and Subscriptions</t>
  </si>
  <si>
    <t xml:space="preserve"> Indirect Methodology: Not including building space/ contracts/subgrants/agreements</t>
  </si>
  <si>
    <t>Building/ Space Lease or Rental</t>
  </si>
  <si>
    <t>Indirect Costs (%)</t>
  </si>
  <si>
    <t xml:space="preserve">Costs of institutional memberships in technical and professional organizations necessary to effectively implement an approved State SNAP-Ed Plan are allowable. Costs of individual memberships in such organizations for personnel that work in SNAP-Ed are not allowabl as the fees would be considered personal expenses, not institutional expenses. </t>
  </si>
  <si>
    <t xml:space="preserve">Includes depreciation based on the building’s original acquisition cost, and such building-related costs as maintenance and utilities; must not include costs of maintenance, utilities, etc. directly if they are already charged as indirect costs. </t>
  </si>
  <si>
    <t xml:space="preserve">List tangible and expendable personal property, such as office supplies, program supplies, etc. that are necessary to carry out the project’s objectives. Unit cost for general items are not required.  Listing of typical or anticipated program supplies should be included. If providing meals, snacks, or basic nutrition, include these costs here. </t>
  </si>
  <si>
    <t>Travel costs necessary to fulfill the approved Plan. The travel must conform to official State agency travel regulations. Identify staff who will travel, the purpose, frequency and projected costs. Utilize GSA rates for per diem and lodging (go to www.gsa.gov) and State rates for mileage as a guide unless the organization's policies specify lower rates for these expenses.  Out-of-state travel or non-standard fares require special justification.</t>
  </si>
  <si>
    <r>
      <rPr>
        <u/>
        <sz val="8"/>
        <rFont val="Arial"/>
        <family val="2"/>
      </rPr>
      <t>Scope of Work</t>
    </r>
    <r>
      <rPr>
        <sz val="8"/>
        <rFont val="Arial"/>
        <family val="2"/>
      </rPr>
      <t xml:space="preserve">: </t>
    </r>
    <r>
      <rPr>
        <sz val="8"/>
        <color indexed="10"/>
        <rFont val="Arial"/>
        <family val="2"/>
      </rPr>
      <t>Define scope of work - What will be the specific services/tasks that will be completed and specific deliverables? How do deliverables relate to your goals and objectives, how will deliverables achieve your objective(s)?</t>
    </r>
  </si>
  <si>
    <t>Materials</t>
  </si>
  <si>
    <t>Others</t>
  </si>
  <si>
    <t>Justification: Provide narrative to justify purchase of meals, snacks, large expense or unusual budget items.  Include details how budget item supports deliverables of the project.</t>
  </si>
  <si>
    <t>Airfare: $ cost per trip  x # of trips x # of staff</t>
  </si>
  <si>
    <t>Mileage: $ cost (rate per mile x # of miles per r/trip) x # of trips x # of staff</t>
  </si>
  <si>
    <t>Parking: $ cost per day x # of trips x  # of days x # of staff</t>
  </si>
  <si>
    <t>Ground Transportation: $ cost per r/trip x # of trips x # of staff</t>
  </si>
  <si>
    <t>Lodging: $ cost (per day + tax) x  # of trips x # of nights  x # of staff</t>
  </si>
  <si>
    <t>Per Diem: $ cost (per day per GSA rate for area) x  # of trips  x # of days x # of staff</t>
  </si>
  <si>
    <t>Baggage fee: $ cost per person x # of trips x # of staff</t>
  </si>
  <si>
    <t xml:space="preserve">Justification: Who will be traveling, when and why, tie into program objective(s) or indicate required by funder. </t>
  </si>
  <si>
    <t>Title of Trip: Origin/Destination. Example:
CDC Conference: Reno, NV/San Diego, CA</t>
  </si>
  <si>
    <t>Title of Trip: Origin/Destination. Example:
CDC Conference: LVegas, NV/Carson C, NV</t>
  </si>
  <si>
    <t>Division of Welfare &amp; Supportive Services (DWSS)</t>
  </si>
  <si>
    <r>
      <rPr>
        <u/>
        <sz val="8"/>
        <rFont val="Arial"/>
        <family val="2"/>
      </rPr>
      <t>Justification</t>
    </r>
    <r>
      <rPr>
        <sz val="8"/>
        <rFont val="Arial"/>
        <family val="2"/>
      </rPr>
      <t xml:space="preserve">:  </t>
    </r>
    <r>
      <rPr>
        <sz val="8"/>
        <color indexed="10"/>
        <rFont val="Arial"/>
        <family val="2"/>
      </rPr>
      <t>If sole source method, provide a rationale for why a competitive bidding process is not feasible.</t>
    </r>
  </si>
  <si>
    <r>
      <rPr>
        <u/>
        <sz val="8"/>
        <rFont val="Arial"/>
        <family val="2"/>
      </rPr>
      <t>Method of Accountability</t>
    </r>
    <r>
      <rPr>
        <sz val="8"/>
        <rFont val="Arial"/>
        <family val="2"/>
      </rPr>
      <t xml:space="preserve">: </t>
    </r>
    <r>
      <rPr>
        <sz val="8"/>
        <color indexed="10"/>
        <rFont val="Arial"/>
        <family val="2"/>
      </rPr>
      <t>Describe how the progress and performance of the consultant will be monitored. Identify who is responsible for supervising the consultant's work.</t>
    </r>
  </si>
  <si>
    <t>% of Annual</t>
  </si>
  <si>
    <t>Justification: *Insert details to describe position duties as it relates to the funding (specific program objectives)</t>
  </si>
  <si>
    <t>Describe Buidling/ Space Leasee or Rental</t>
  </si>
  <si>
    <t>Describe Publicly-Owned Building Space</t>
  </si>
  <si>
    <t>Describe Memberships and Subscriptions</t>
  </si>
  <si>
    <t>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</si>
</sst>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0.0"/>
    <numFmt numFmtId="166" formatCode="_(&quot;$&quot;* #,##0_);_(&quot;$&quot;* \(#,##0\);_(&quot;$&quot;* &quot;-&quot;??_);_(@_)"/>
    <numFmt numFmtId="167" formatCode="&quot;$&quot;#,##0"/>
  </numFmts>
  <fonts count="24" x14ac:knownFonts="1">
    <font>
      <sz val="10"/>
      <name val="Arial"/>
    </font>
    <font>
      <sz val="10"/>
      <name val="Arial"/>
    </font>
    <font>
      <b/>
      <sz val="14"/>
      <name val="Arial"/>
      <family val="2"/>
    </font>
    <font>
      <u/>
      <sz val="10"/>
      <color indexed="12"/>
      <name val="Arial"/>
      <family val="2"/>
    </font>
    <font>
      <b/>
      <sz val="10"/>
      <name val="Arial"/>
      <family val="2"/>
    </font>
    <font>
      <sz val="10"/>
      <name val="Arial"/>
      <family val="2"/>
    </font>
    <font>
      <i/>
      <sz val="12"/>
      <name val="Arial"/>
      <family val="2"/>
    </font>
    <font>
      <sz val="11"/>
      <name val="Calibri"/>
      <family val="2"/>
    </font>
    <font>
      <b/>
      <sz val="8"/>
      <name val="Arial"/>
      <family val="2"/>
    </font>
    <font>
      <sz val="8"/>
      <name val="Times New Roman"/>
      <family val="1"/>
    </font>
    <font>
      <sz val="8"/>
      <name val="Arial"/>
      <family val="2"/>
    </font>
    <font>
      <b/>
      <u/>
      <sz val="8"/>
      <name val="Arial"/>
      <family val="2"/>
    </font>
    <font>
      <u/>
      <sz val="8"/>
      <color indexed="12"/>
      <name val="Arial"/>
      <family val="2"/>
    </font>
    <font>
      <u/>
      <sz val="8"/>
      <name val="Arial"/>
      <family val="2"/>
    </font>
    <font>
      <sz val="8"/>
      <color indexed="10"/>
      <name val="Arial"/>
      <family val="2"/>
    </font>
    <font>
      <b/>
      <sz val="8"/>
      <name val="Times New Roman"/>
      <family val="1"/>
    </font>
    <font>
      <sz val="11"/>
      <color theme="1"/>
      <name val="Calibri"/>
      <family val="2"/>
      <scheme val="minor"/>
    </font>
    <font>
      <b/>
      <sz val="10"/>
      <color rgb="FFFF0000"/>
      <name val="Arial"/>
      <family val="2"/>
    </font>
    <font>
      <sz val="8"/>
      <color theme="1"/>
      <name val="Times New Roman"/>
      <family val="1"/>
    </font>
    <font>
      <sz val="8"/>
      <color theme="1"/>
      <name val="Arial"/>
      <family val="2"/>
    </font>
    <font>
      <sz val="8"/>
      <color rgb="FFFF0000"/>
      <name val="Times New Roman"/>
      <family val="1"/>
    </font>
    <font>
      <b/>
      <sz val="8"/>
      <color theme="1"/>
      <name val="Times New Roman"/>
      <family val="1"/>
    </font>
    <font>
      <sz val="8"/>
      <color rgb="FFFF0000"/>
      <name val="Arial"/>
      <family val="2"/>
    </font>
    <font>
      <b/>
      <sz val="8"/>
      <color theme="1"/>
      <name val="Arial"/>
      <family val="2"/>
    </font>
  </fonts>
  <fills count="8">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gray0625"/>
    </fill>
    <fill>
      <patternFill patternType="solid">
        <fgColor rgb="FFFFFF00"/>
        <bgColor indexed="64"/>
      </patternFill>
    </fill>
    <fill>
      <patternFill patternType="solid">
        <fgColor theme="0" tint="-0.14999847407452621"/>
        <bgColor indexed="64"/>
      </patternFill>
    </fill>
    <fill>
      <patternFill patternType="solid">
        <fgColor rgb="FFFFFFCC"/>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right/>
      <top style="medium">
        <color indexed="64"/>
      </top>
      <bottom style="thin">
        <color indexed="64"/>
      </bottom>
      <diagonal/>
    </border>
  </borders>
  <cellStyleXfs count="7">
    <xf numFmtId="0" fontId="0" fillId="0" borderId="0"/>
    <xf numFmtId="44" fontId="16" fillId="0" borderId="0" applyFont="0" applyFill="0" applyBorder="0" applyAlignment="0" applyProtection="0"/>
    <xf numFmtId="0" fontId="3"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xf numFmtId="9" fontId="16" fillId="0" borderId="0" applyFont="0" applyFill="0" applyBorder="0" applyAlignment="0" applyProtection="0"/>
    <xf numFmtId="0" fontId="1" fillId="7" borderId="21" applyNumberFormat="0" applyFont="0" applyAlignment="0" applyProtection="0"/>
  </cellStyleXfs>
  <cellXfs count="208">
    <xf numFmtId="0" fontId="0" fillId="0" borderId="0" xfId="0"/>
    <xf numFmtId="0" fontId="5" fillId="0" borderId="0" xfId="0" applyFont="1"/>
    <xf numFmtId="0" fontId="2" fillId="0" borderId="0" xfId="0" applyFont="1"/>
    <xf numFmtId="0" fontId="5" fillId="0" borderId="0" xfId="0" quotePrefix="1" applyFont="1"/>
    <xf numFmtId="0" fontId="7" fillId="0" borderId="0" xfId="0" applyFont="1" applyAlignment="1">
      <alignment horizontal="left" vertical="top"/>
    </xf>
    <xf numFmtId="0" fontId="0" fillId="0" borderId="0" xfId="0" quotePrefix="1"/>
    <xf numFmtId="0" fontId="0" fillId="5" borderId="0" xfId="0" applyFill="1"/>
    <xf numFmtId="0" fontId="6" fillId="5" borderId="0" xfId="0" applyFont="1" applyFill="1"/>
    <xf numFmtId="165" fontId="0" fillId="0" borderId="0" xfId="0" applyNumberFormat="1"/>
    <xf numFmtId="0" fontId="17" fillId="5" borderId="0" xfId="0" applyFont="1" applyFill="1"/>
    <xf numFmtId="0" fontId="4" fillId="0" borderId="0" xfId="0" applyFont="1"/>
    <xf numFmtId="0" fontId="8" fillId="0" borderId="0" xfId="0" applyFont="1" applyAlignment="1">
      <alignment horizontal="left"/>
    </xf>
    <xf numFmtId="0" fontId="9" fillId="0" borderId="0" xfId="3" applyFont="1"/>
    <xf numFmtId="0" fontId="18" fillId="0" borderId="0" xfId="3" applyFont="1"/>
    <xf numFmtId="0" fontId="8" fillId="5" borderId="1" xfId="3" applyFont="1" applyFill="1" applyBorder="1" applyAlignment="1">
      <alignment vertical="top"/>
    </xf>
    <xf numFmtId="0" fontId="8" fillId="5" borderId="2" xfId="3" applyFont="1" applyFill="1" applyBorder="1"/>
    <xf numFmtId="166" fontId="18" fillId="0" borderId="0" xfId="3" applyNumberFormat="1" applyFont="1"/>
    <xf numFmtId="0" fontId="12" fillId="0" borderId="0" xfId="2" applyFont="1" applyFill="1" applyBorder="1" applyAlignment="1" applyProtection="1">
      <alignment vertical="top" wrapText="1"/>
    </xf>
    <xf numFmtId="0" fontId="11" fillId="0" borderId="0" xfId="3" applyFont="1" applyAlignment="1">
      <alignment vertical="top" wrapText="1"/>
    </xf>
    <xf numFmtId="0" fontId="13" fillId="0" borderId="0" xfId="3" applyFont="1" applyAlignment="1">
      <alignment vertical="top"/>
    </xf>
    <xf numFmtId="166" fontId="13" fillId="0" borderId="0" xfId="1" applyNumberFormat="1" applyFont="1" applyFill="1" applyBorder="1" applyAlignment="1">
      <alignment horizontal="center" wrapText="1"/>
    </xf>
    <xf numFmtId="166" fontId="13" fillId="0" borderId="0" xfId="1" applyNumberFormat="1" applyFont="1" applyFill="1" applyBorder="1" applyAlignment="1">
      <alignment horizontal="right" wrapText="1"/>
    </xf>
    <xf numFmtId="166" fontId="13" fillId="0" borderId="0" xfId="1" applyNumberFormat="1" applyFont="1" applyFill="1" applyBorder="1" applyAlignment="1">
      <alignment horizontal="center"/>
    </xf>
    <xf numFmtId="0" fontId="13" fillId="0" borderId="0" xfId="3" applyFont="1" applyAlignment="1">
      <alignment horizontal="center"/>
    </xf>
    <xf numFmtId="0" fontId="13" fillId="0" borderId="0" xfId="3" applyFont="1" applyAlignment="1">
      <alignment horizontal="center" wrapText="1"/>
    </xf>
    <xf numFmtId="0" fontId="13" fillId="0" borderId="0" xfId="3" applyFont="1" applyAlignment="1">
      <alignment horizontal="right" wrapText="1"/>
    </xf>
    <xf numFmtId="0" fontId="10" fillId="0" borderId="3" xfId="3" applyFont="1" applyBorder="1" applyAlignment="1">
      <alignment vertical="top" wrapText="1"/>
    </xf>
    <xf numFmtId="164" fontId="10" fillId="0" borderId="3" xfId="1" applyNumberFormat="1" applyFont="1" applyFill="1" applyBorder="1" applyAlignment="1">
      <alignment horizontal="right" vertical="top"/>
    </xf>
    <xf numFmtId="0" fontId="10" fillId="0" borderId="3" xfId="3" applyFont="1" applyBorder="1" applyAlignment="1">
      <alignment horizontal="center" vertical="top"/>
    </xf>
    <xf numFmtId="10" fontId="10" fillId="0" borderId="3" xfId="4" applyNumberFormat="1" applyFont="1" applyFill="1" applyBorder="1" applyAlignment="1">
      <alignment horizontal="center" vertical="top"/>
    </xf>
    <xf numFmtId="0" fontId="13" fillId="0" borderId="0" xfId="3" applyFont="1" applyAlignment="1">
      <alignment vertical="top" wrapText="1"/>
    </xf>
    <xf numFmtId="0" fontId="10" fillId="0" borderId="0" xfId="3" applyFont="1" applyAlignment="1">
      <alignment vertical="top"/>
    </xf>
    <xf numFmtId="0" fontId="18" fillId="0" borderId="0" xfId="3" applyFont="1" applyAlignment="1">
      <alignment vertical="top"/>
    </xf>
    <xf numFmtId="0" fontId="19" fillId="0" borderId="0" xfId="3" applyFont="1" applyAlignment="1">
      <alignment vertical="top"/>
    </xf>
    <xf numFmtId="0" fontId="9" fillId="0" borderId="0" xfId="3" applyFont="1" applyAlignment="1">
      <alignment vertical="top"/>
    </xf>
    <xf numFmtId="0" fontId="13" fillId="6" borderId="0" xfId="3" applyFont="1" applyFill="1" applyAlignment="1">
      <alignment vertical="top"/>
    </xf>
    <xf numFmtId="166" fontId="13" fillId="6" borderId="0" xfId="1" applyNumberFormat="1" applyFont="1" applyFill="1" applyBorder="1" applyAlignment="1">
      <alignment horizontal="right" wrapText="1"/>
    </xf>
    <xf numFmtId="166" fontId="13" fillId="6" borderId="0" xfId="1" applyNumberFormat="1" applyFont="1" applyFill="1" applyBorder="1" applyAlignment="1">
      <alignment horizontal="center"/>
    </xf>
    <xf numFmtId="0" fontId="13" fillId="6" borderId="0" xfId="3" applyFont="1" applyFill="1" applyAlignment="1">
      <alignment horizontal="right" wrapText="1"/>
    </xf>
    <xf numFmtId="5" fontId="8" fillId="5" borderId="2" xfId="3" applyNumberFormat="1" applyFont="1" applyFill="1" applyBorder="1" applyAlignment="1">
      <alignment horizontal="right"/>
    </xf>
    <xf numFmtId="0" fontId="10" fillId="0" borderId="0" xfId="3" applyFont="1" applyAlignment="1">
      <alignment horizontal="left" wrapText="1"/>
    </xf>
    <xf numFmtId="0" fontId="8" fillId="5" borderId="1" xfId="3" applyFont="1" applyFill="1" applyBorder="1" applyAlignment="1">
      <alignment wrapText="1"/>
    </xf>
    <xf numFmtId="0" fontId="8" fillId="0" borderId="0" xfId="3" applyFont="1"/>
    <xf numFmtId="0" fontId="10" fillId="0" borderId="3" xfId="3" applyFont="1" applyBorder="1" applyAlignment="1">
      <alignment wrapText="1"/>
    </xf>
    <xf numFmtId="5" fontId="10" fillId="0" borderId="3" xfId="3" applyNumberFormat="1" applyFont="1" applyBorder="1" applyAlignment="1">
      <alignment horizontal="right"/>
    </xf>
    <xf numFmtId="1" fontId="10" fillId="0" borderId="3" xfId="3" applyNumberFormat="1" applyFont="1" applyBorder="1" applyAlignment="1">
      <alignment horizontal="center"/>
    </xf>
    <xf numFmtId="0" fontId="10" fillId="0" borderId="3" xfId="3" applyFont="1" applyBorder="1" applyAlignment="1">
      <alignment horizontal="center"/>
    </xf>
    <xf numFmtId="0" fontId="18" fillId="0" borderId="3" xfId="3" applyFont="1" applyBorder="1"/>
    <xf numFmtId="5" fontId="10" fillId="0" borderId="0" xfId="3" applyNumberFormat="1" applyFont="1" applyAlignment="1">
      <alignment horizontal="right"/>
    </xf>
    <xf numFmtId="0" fontId="10" fillId="0" borderId="0" xfId="3" applyFont="1"/>
    <xf numFmtId="0" fontId="10" fillId="0" borderId="0" xfId="3" applyFont="1" applyAlignment="1">
      <alignment horizontal="left" vertical="top" wrapText="1"/>
    </xf>
    <xf numFmtId="0" fontId="8" fillId="0" borderId="0" xfId="3" applyFont="1" applyAlignment="1">
      <alignment wrapText="1"/>
    </xf>
    <xf numFmtId="7" fontId="10" fillId="0" borderId="3" xfId="3" applyNumberFormat="1" applyFont="1" applyBorder="1" applyAlignment="1">
      <alignment horizontal="right"/>
    </xf>
    <xf numFmtId="0" fontId="8" fillId="0" borderId="3" xfId="3" applyFont="1" applyBorder="1"/>
    <xf numFmtId="5" fontId="8" fillId="0" borderId="3" xfId="3" applyNumberFormat="1" applyFont="1" applyBorder="1" applyAlignment="1">
      <alignment horizontal="right"/>
    </xf>
    <xf numFmtId="7" fontId="10" fillId="0" borderId="0" xfId="3" applyNumberFormat="1" applyFont="1" applyAlignment="1">
      <alignment horizontal="right" wrapText="1"/>
    </xf>
    <xf numFmtId="0" fontId="13" fillId="0" borderId="0" xfId="3" applyFont="1" applyAlignment="1">
      <alignment horizontal="left" wrapText="1"/>
    </xf>
    <xf numFmtId="5" fontId="8" fillId="0" borderId="0" xfId="3" applyNumberFormat="1" applyFont="1" applyAlignment="1">
      <alignment horizontal="right"/>
    </xf>
    <xf numFmtId="5" fontId="8" fillId="0" borderId="0" xfId="3" applyNumberFormat="1" applyFont="1" applyAlignment="1">
      <alignment horizontal="right" wrapText="1"/>
    </xf>
    <xf numFmtId="166" fontId="8" fillId="0" borderId="0" xfId="3" applyNumberFormat="1" applyFont="1" applyAlignment="1">
      <alignment horizontal="left" wrapText="1"/>
    </xf>
    <xf numFmtId="0" fontId="13" fillId="0" borderId="0" xfId="3" applyFont="1" applyAlignment="1">
      <alignment horizontal="left" vertical="top" wrapText="1"/>
    </xf>
    <xf numFmtId="7" fontId="10" fillId="0" borderId="0" xfId="3" applyNumberFormat="1" applyFont="1" applyAlignment="1">
      <alignment horizontal="right"/>
    </xf>
    <xf numFmtId="0" fontId="12" fillId="0" borderId="0" xfId="2" applyFont="1" applyFill="1" applyAlignment="1" applyProtection="1"/>
    <xf numFmtId="13" fontId="10" fillId="0" borderId="0" xfId="3" applyNumberFormat="1" applyFont="1" applyAlignment="1">
      <alignment horizontal="right"/>
    </xf>
    <xf numFmtId="0" fontId="8" fillId="0" borderId="4" xfId="3" applyFont="1" applyBorder="1"/>
    <xf numFmtId="6" fontId="8" fillId="0" borderId="4" xfId="3" applyNumberFormat="1" applyFont="1" applyBorder="1"/>
    <xf numFmtId="0" fontId="8" fillId="0" borderId="0" xfId="0" applyFont="1" applyAlignment="1">
      <alignment horizontal="right"/>
    </xf>
    <xf numFmtId="0" fontId="10" fillId="0" borderId="0" xfId="0" applyFont="1"/>
    <xf numFmtId="0" fontId="11" fillId="0" borderId="0" xfId="0" applyFont="1"/>
    <xf numFmtId="0" fontId="10"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11" fillId="0" borderId="5" xfId="0" applyFont="1" applyBorder="1" applyAlignment="1">
      <alignment horizontal="left" vertical="top" wrapText="1"/>
    </xf>
    <xf numFmtId="0" fontId="8" fillId="0" borderId="5"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10" fillId="0" borderId="7" xfId="0" applyFont="1" applyBorder="1" applyAlignment="1">
      <alignment vertical="top" wrapText="1"/>
    </xf>
    <xf numFmtId="42" fontId="10" fillId="0" borderId="5" xfId="0" applyNumberFormat="1" applyFont="1" applyBorder="1" applyAlignment="1">
      <alignment horizontal="center" wrapText="1"/>
    </xf>
    <xf numFmtId="0" fontId="10" fillId="2" borderId="7" xfId="0" applyFont="1" applyFill="1" applyBorder="1" applyAlignment="1">
      <alignment horizontal="right" vertical="top" wrapText="1"/>
    </xf>
    <xf numFmtId="5" fontId="10" fillId="3" borderId="7" xfId="0" applyNumberFormat="1" applyFont="1" applyFill="1" applyBorder="1" applyAlignment="1">
      <alignment horizontal="center"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2" xfId="0" applyFont="1" applyBorder="1" applyAlignment="1" applyProtection="1">
      <alignment vertical="top" wrapText="1"/>
      <protection locked="0"/>
    </xf>
    <xf numFmtId="42" fontId="10" fillId="0" borderId="2" xfId="0" applyNumberFormat="1" applyFont="1" applyBorder="1" applyAlignment="1">
      <alignment horizontal="center" vertical="top" wrapText="1"/>
    </xf>
    <xf numFmtId="42" fontId="10" fillId="0" borderId="2" xfId="0" applyNumberFormat="1" applyFont="1" applyBorder="1" applyAlignment="1" applyProtection="1">
      <alignment horizontal="center" vertical="top" wrapText="1"/>
      <protection locked="0"/>
    </xf>
    <xf numFmtId="0" fontId="10" fillId="0" borderId="10" xfId="0" applyFont="1" applyBorder="1" applyAlignment="1">
      <alignment horizontal="right" vertical="top" wrapText="1"/>
    </xf>
    <xf numFmtId="167" fontId="10" fillId="4" borderId="7" xfId="0" applyNumberFormat="1" applyFont="1" applyFill="1" applyBorder="1" applyAlignment="1">
      <alignment horizontal="right" vertical="top" wrapText="1"/>
    </xf>
    <xf numFmtId="0" fontId="10" fillId="0" borderId="0" xfId="0" applyFont="1" applyAlignment="1" applyProtection="1">
      <alignment horizontal="center"/>
      <protection locked="0"/>
    </xf>
    <xf numFmtId="0" fontId="10" fillId="0" borderId="7" xfId="0" applyFont="1" applyBorder="1" applyAlignment="1" applyProtection="1">
      <alignment horizontal="right" vertical="top" wrapText="1"/>
      <protection locked="0"/>
    </xf>
    <xf numFmtId="42" fontId="10" fillId="0" borderId="0" xfId="0" applyNumberFormat="1" applyFont="1" applyAlignment="1">
      <alignment horizontal="right" vertical="top" wrapText="1"/>
    </xf>
    <xf numFmtId="9" fontId="10" fillId="4" borderId="11" xfId="0" applyNumberFormat="1" applyFont="1" applyFill="1" applyBorder="1" applyAlignment="1">
      <alignment horizontal="right" vertical="top"/>
    </xf>
    <xf numFmtId="0" fontId="11" fillId="0" borderId="0" xfId="0" applyFont="1" applyProtection="1">
      <protection locked="0"/>
    </xf>
    <xf numFmtId="0" fontId="13" fillId="0" borderId="0" xfId="0" applyFont="1" applyProtection="1">
      <protection locked="0"/>
    </xf>
    <xf numFmtId="0" fontId="10" fillId="0" borderId="10" xfId="0" applyFont="1" applyBorder="1" applyAlignment="1">
      <alignment vertical="center" wrapText="1"/>
    </xf>
    <xf numFmtId="5" fontId="10" fillId="3" borderId="7" xfId="0" applyNumberFormat="1" applyFont="1" applyFill="1" applyBorder="1" applyAlignment="1">
      <alignment horizontal="center" vertical="center" wrapText="1"/>
    </xf>
    <xf numFmtId="0" fontId="10" fillId="0" borderId="0" xfId="0" applyFont="1" applyAlignment="1">
      <alignment vertical="center"/>
    </xf>
    <xf numFmtId="0" fontId="10" fillId="0" borderId="7" xfId="0" applyFont="1" applyBorder="1" applyAlignment="1">
      <alignment vertical="center" wrapText="1"/>
    </xf>
    <xf numFmtId="7" fontId="10" fillId="0" borderId="3" xfId="3" applyNumberFormat="1" applyFont="1" applyBorder="1" applyAlignment="1">
      <alignment horizontal="right" vertical="top"/>
    </xf>
    <xf numFmtId="7" fontId="8" fillId="5" borderId="11" xfId="3" applyNumberFormat="1" applyFont="1" applyFill="1" applyBorder="1" applyAlignment="1">
      <alignment horizontal="right"/>
    </xf>
    <xf numFmtId="7" fontId="8" fillId="0" borderId="0" xfId="3" applyNumberFormat="1" applyFont="1" applyAlignment="1">
      <alignment horizontal="right" wrapText="1"/>
    </xf>
    <xf numFmtId="7" fontId="10" fillId="0" borderId="3" xfId="3" applyNumberFormat="1" applyFont="1" applyBorder="1"/>
    <xf numFmtId="10" fontId="10" fillId="0" borderId="3" xfId="5" applyNumberFormat="1" applyFont="1" applyFill="1" applyBorder="1" applyAlignment="1">
      <alignment horizontal="center" vertical="top"/>
    </xf>
    <xf numFmtId="7" fontId="10" fillId="0" borderId="3" xfId="3" applyNumberFormat="1" applyFont="1" applyBorder="1" applyAlignment="1">
      <alignment horizontal="center"/>
    </xf>
    <xf numFmtId="5" fontId="10" fillId="4" borderId="3" xfId="3" applyNumberFormat="1" applyFont="1" applyFill="1" applyBorder="1" applyAlignment="1">
      <alignment horizontal="center"/>
    </xf>
    <xf numFmtId="0" fontId="10" fillId="0" borderId="0" xfId="3" applyFont="1" applyAlignment="1">
      <alignment horizontal="center" vertical="center" wrapText="1"/>
    </xf>
    <xf numFmtId="0" fontId="10" fillId="0" borderId="0" xfId="3" applyFont="1" applyAlignment="1">
      <alignment horizontal="center" vertical="center"/>
    </xf>
    <xf numFmtId="166" fontId="20" fillId="0" borderId="0" xfId="3" applyNumberFormat="1" applyFont="1"/>
    <xf numFmtId="0" fontId="20" fillId="0" borderId="0" xfId="3" applyFont="1"/>
    <xf numFmtId="44" fontId="8" fillId="5" borderId="11" xfId="3" applyNumberFormat="1" applyFont="1" applyFill="1" applyBorder="1" applyAlignment="1">
      <alignment horizontal="right"/>
    </xf>
    <xf numFmtId="0" fontId="8" fillId="5" borderId="0" xfId="3" applyFont="1" applyFill="1"/>
    <xf numFmtId="166" fontId="21" fillId="0" borderId="0" xfId="3" applyNumberFormat="1" applyFont="1"/>
    <xf numFmtId="0" fontId="21" fillId="0" borderId="0" xfId="3" applyFont="1"/>
    <xf numFmtId="7" fontId="10" fillId="5" borderId="12" xfId="3" applyNumberFormat="1" applyFont="1" applyFill="1" applyBorder="1" applyAlignment="1">
      <alignment horizontal="right"/>
    </xf>
    <xf numFmtId="166" fontId="19" fillId="5" borderId="12" xfId="1" applyNumberFormat="1" applyFont="1" applyFill="1" applyBorder="1" applyAlignment="1">
      <alignment horizontal="right" vertical="top"/>
    </xf>
    <xf numFmtId="7" fontId="10" fillId="5" borderId="13" xfId="3" applyNumberFormat="1" applyFont="1" applyFill="1" applyBorder="1" applyAlignment="1">
      <alignment horizontal="right"/>
    </xf>
    <xf numFmtId="2" fontId="19" fillId="5" borderId="14" xfId="1" applyNumberFormat="1" applyFont="1" applyFill="1" applyBorder="1" applyAlignment="1">
      <alignment horizontal="right" vertical="top"/>
    </xf>
    <xf numFmtId="166" fontId="19" fillId="5" borderId="14" xfId="1" applyNumberFormat="1" applyFont="1" applyFill="1" applyBorder="1" applyAlignment="1">
      <alignment horizontal="right" vertical="top"/>
    </xf>
    <xf numFmtId="0" fontId="10" fillId="5" borderId="14" xfId="3" applyFont="1" applyFill="1" applyBorder="1" applyAlignment="1">
      <alignment vertical="top"/>
    </xf>
    <xf numFmtId="0" fontId="10" fillId="5" borderId="14" xfId="3" applyFont="1" applyFill="1" applyBorder="1" applyAlignment="1">
      <alignment horizontal="right" vertical="top"/>
    </xf>
    <xf numFmtId="166" fontId="10" fillId="5" borderId="15" xfId="3" applyNumberFormat="1" applyFont="1" applyFill="1" applyBorder="1" applyAlignment="1">
      <alignment horizontal="right" vertical="top"/>
    </xf>
    <xf numFmtId="0" fontId="12" fillId="0" borderId="0" xfId="2" applyFont="1" applyFill="1" applyBorder="1" applyAlignment="1" applyProtection="1">
      <alignment vertical="top"/>
    </xf>
    <xf numFmtId="0" fontId="15" fillId="0" borderId="0" xfId="3" applyFont="1"/>
    <xf numFmtId="0" fontId="8" fillId="6" borderId="1" xfId="3" applyFont="1" applyFill="1" applyBorder="1"/>
    <xf numFmtId="0" fontId="8" fillId="6" borderId="2" xfId="3" applyFont="1" applyFill="1" applyBorder="1"/>
    <xf numFmtId="6" fontId="8" fillId="6" borderId="2" xfId="3" applyNumberFormat="1" applyFont="1" applyFill="1" applyBorder="1"/>
    <xf numFmtId="44" fontId="8" fillId="6" borderId="11" xfId="3" applyNumberFormat="1" applyFont="1" applyFill="1" applyBorder="1" applyAlignment="1">
      <alignment horizontal="right"/>
    </xf>
    <xf numFmtId="8" fontId="8" fillId="0" borderId="4" xfId="3" applyNumberFormat="1" applyFont="1" applyBorder="1"/>
    <xf numFmtId="6" fontId="15" fillId="0" borderId="0" xfId="3" applyNumberFormat="1" applyFont="1"/>
    <xf numFmtId="7" fontId="10" fillId="5" borderId="0" xfId="3" applyNumberFormat="1" applyFont="1" applyFill="1" applyAlignment="1">
      <alignment horizontal="right"/>
    </xf>
    <xf numFmtId="7" fontId="10" fillId="5" borderId="0" xfId="3" applyNumberFormat="1" applyFont="1" applyFill="1"/>
    <xf numFmtId="7" fontId="10" fillId="4" borderId="7" xfId="0" applyNumberFormat="1" applyFont="1" applyFill="1" applyBorder="1" applyAlignment="1">
      <alignment horizontal="center" vertical="top" wrapText="1"/>
    </xf>
    <xf numFmtId="7" fontId="10" fillId="4" borderId="16" xfId="0" applyNumberFormat="1" applyFont="1" applyFill="1" applyBorder="1" applyAlignment="1">
      <alignment horizontal="center" vertical="center" wrapText="1"/>
    </xf>
    <xf numFmtId="7" fontId="10" fillId="4" borderId="7" xfId="0" applyNumberFormat="1" applyFont="1" applyFill="1" applyBorder="1" applyAlignment="1">
      <alignment horizontal="center" vertical="center" wrapText="1"/>
    </xf>
    <xf numFmtId="7" fontId="10" fillId="0" borderId="2" xfId="0" applyNumberFormat="1" applyFont="1" applyBorder="1" applyAlignment="1">
      <alignment horizontal="center" vertical="top" wrapText="1"/>
    </xf>
    <xf numFmtId="7" fontId="10" fillId="4" borderId="7" xfId="0" applyNumberFormat="1" applyFont="1" applyFill="1" applyBorder="1" applyAlignment="1">
      <alignment horizontal="right" vertical="top" wrapText="1"/>
    </xf>
    <xf numFmtId="7" fontId="10" fillId="0" borderId="0" xfId="0" applyNumberFormat="1" applyFont="1"/>
    <xf numFmtId="164" fontId="10" fillId="4" borderId="7" xfId="0" applyNumberFormat="1" applyFont="1" applyFill="1" applyBorder="1" applyAlignment="1">
      <alignment horizontal="right" vertical="top" wrapText="1"/>
    </xf>
    <xf numFmtId="164" fontId="10" fillId="4" borderId="16" xfId="0" applyNumberFormat="1" applyFont="1" applyFill="1" applyBorder="1" applyAlignment="1">
      <alignment horizontal="right" vertical="top" wrapText="1"/>
    </xf>
    <xf numFmtId="164" fontId="10" fillId="0" borderId="0" xfId="0" applyNumberFormat="1" applyFont="1" applyProtection="1">
      <protection locked="0"/>
    </xf>
    <xf numFmtId="7" fontId="10" fillId="4" borderId="7" xfId="0" applyNumberFormat="1" applyFont="1" applyFill="1" applyBorder="1" applyAlignment="1">
      <alignment vertical="top"/>
    </xf>
    <xf numFmtId="7" fontId="10" fillId="4" borderId="16" xfId="0" applyNumberFormat="1" applyFont="1" applyFill="1" applyBorder="1" applyAlignment="1">
      <alignment vertical="center"/>
    </xf>
    <xf numFmtId="0" fontId="13" fillId="0" borderId="17" xfId="3" applyFont="1" applyBorder="1" applyAlignment="1">
      <alignment horizontal="left" vertical="top" wrapText="1"/>
    </xf>
    <xf numFmtId="0" fontId="10" fillId="0" borderId="17" xfId="3" applyFont="1" applyBorder="1" applyAlignment="1">
      <alignment horizontal="left" vertical="top" wrapText="1"/>
    </xf>
    <xf numFmtId="7" fontId="10" fillId="0" borderId="17" xfId="3" applyNumberFormat="1" applyFont="1" applyBorder="1" applyAlignment="1">
      <alignment horizontal="right"/>
    </xf>
    <xf numFmtId="0" fontId="8" fillId="5" borderId="2" xfId="3" applyFont="1" applyFill="1" applyBorder="1" applyAlignment="1">
      <alignment horizontal="left" wrapText="1"/>
    </xf>
    <xf numFmtId="0" fontId="8" fillId="5" borderId="0" xfId="3" applyFont="1" applyFill="1" applyAlignment="1">
      <alignment wrapText="1"/>
    </xf>
    <xf numFmtId="5" fontId="8" fillId="5" borderId="0" xfId="3" applyNumberFormat="1" applyFont="1" applyFill="1" applyAlignment="1">
      <alignment horizontal="right"/>
    </xf>
    <xf numFmtId="7" fontId="8" fillId="5" borderId="0" xfId="3" applyNumberFormat="1" applyFont="1" applyFill="1" applyAlignment="1">
      <alignment horizontal="right"/>
    </xf>
    <xf numFmtId="0" fontId="10" fillId="6" borderId="0" xfId="3" applyFont="1" applyFill="1" applyAlignment="1">
      <alignment vertical="top"/>
    </xf>
    <xf numFmtId="166" fontId="10" fillId="6" borderId="0" xfId="1" applyNumberFormat="1" applyFont="1" applyFill="1" applyBorder="1" applyAlignment="1">
      <alignment horizontal="right" wrapText="1"/>
    </xf>
    <xf numFmtId="166" fontId="10" fillId="6" borderId="0" xfId="1" applyNumberFormat="1" applyFont="1" applyFill="1" applyBorder="1" applyAlignment="1">
      <alignment horizontal="center"/>
    </xf>
    <xf numFmtId="0" fontId="10" fillId="6" borderId="0" xfId="3" applyFont="1" applyFill="1" applyAlignment="1">
      <alignment horizontal="right" wrapText="1"/>
    </xf>
    <xf numFmtId="0" fontId="22" fillId="0" borderId="0" xfId="3" applyFont="1" applyAlignment="1">
      <alignment horizontal="left" vertical="top" wrapText="1"/>
    </xf>
    <xf numFmtId="0" fontId="10" fillId="0" borderId="9" xfId="3" applyFont="1" applyBorder="1" applyAlignment="1">
      <alignment horizontal="center"/>
    </xf>
    <xf numFmtId="0" fontId="10" fillId="0" borderId="9" xfId="3" applyFont="1" applyBorder="1" applyAlignment="1">
      <alignment horizontal="center" vertical="top" wrapText="1"/>
    </xf>
    <xf numFmtId="0" fontId="10" fillId="0" borderId="2" xfId="3" applyFont="1" applyBorder="1" applyAlignment="1">
      <alignment horizontal="center"/>
    </xf>
    <xf numFmtId="0" fontId="8" fillId="0" borderId="0" xfId="3" applyFont="1" applyAlignment="1">
      <alignment horizontal="center" vertical="top" wrapText="1"/>
    </xf>
    <xf numFmtId="0" fontId="22" fillId="0" borderId="0" xfId="3" applyFont="1" applyAlignment="1">
      <alignment horizontal="left" vertical="top"/>
    </xf>
    <xf numFmtId="0" fontId="13" fillId="0" borderId="0" xfId="3" applyFont="1" applyAlignment="1">
      <alignment wrapText="1"/>
    </xf>
    <xf numFmtId="0" fontId="10" fillId="0" borderId="0" xfId="0" applyFont="1" applyAlignment="1">
      <alignment wrapText="1"/>
    </xf>
    <xf numFmtId="0" fontId="8" fillId="0" borderId="0" xfId="0" applyFont="1" applyAlignment="1">
      <alignment horizontal="center" wrapText="1"/>
    </xf>
    <xf numFmtId="0" fontId="10" fillId="0" borderId="0" xfId="2" applyFont="1" applyAlignment="1" applyProtection="1">
      <alignment vertical="center" wrapText="1"/>
    </xf>
    <xf numFmtId="0" fontId="22" fillId="0" borderId="8" xfId="3" applyFont="1" applyBorder="1" applyAlignment="1">
      <alignment horizontal="left" vertical="top" wrapText="1"/>
    </xf>
    <xf numFmtId="0" fontId="22" fillId="0" borderId="8" xfId="3" applyFont="1" applyBorder="1" applyAlignment="1">
      <alignment vertical="top" wrapText="1"/>
    </xf>
    <xf numFmtId="0" fontId="8" fillId="0" borderId="0" xfId="3" applyFont="1" applyAlignment="1">
      <alignment horizontal="left" wrapText="1"/>
    </xf>
    <xf numFmtId="7" fontId="10" fillId="0" borderId="8" xfId="0" applyNumberFormat="1" applyFont="1" applyBorder="1" applyAlignment="1" applyProtection="1">
      <alignment horizontal="center" vertical="top" wrapText="1"/>
      <protection locked="0"/>
    </xf>
    <xf numFmtId="7" fontId="10" fillId="0" borderId="9" xfId="0" applyNumberFormat="1" applyFont="1" applyBorder="1" applyAlignment="1" applyProtection="1">
      <alignment horizontal="center" vertical="top" wrapText="1"/>
      <protection locked="0"/>
    </xf>
    <xf numFmtId="0" fontId="8" fillId="0" borderId="20" xfId="0" applyFont="1" applyBorder="1" applyAlignment="1">
      <alignment horizontal="center" vertical="top" wrapText="1"/>
    </xf>
    <xf numFmtId="0" fontId="10"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22" fillId="0" borderId="2" xfId="3" applyFont="1" applyBorder="1" applyAlignment="1">
      <alignment horizontal="left" vertical="top" wrapText="1"/>
    </xf>
    <xf numFmtId="0" fontId="22" fillId="0" borderId="12" xfId="3" applyFont="1" applyBorder="1" applyAlignment="1">
      <alignment horizontal="left" vertical="top" wrapText="1"/>
    </xf>
    <xf numFmtId="0" fontId="22" fillId="0" borderId="22" xfId="3" applyFont="1" applyBorder="1" applyAlignment="1">
      <alignment horizontal="left" vertical="top" wrapText="1"/>
    </xf>
    <xf numFmtId="6" fontId="10" fillId="0" borderId="14" xfId="3" applyNumberFormat="1" applyFont="1" applyBorder="1" applyAlignment="1">
      <alignment horizontal="left" wrapText="1"/>
    </xf>
    <xf numFmtId="0" fontId="19" fillId="0" borderId="0" xfId="0" applyFont="1" applyAlignment="1">
      <alignment horizontal="left"/>
    </xf>
    <xf numFmtId="0" fontId="19" fillId="7" borderId="21" xfId="6" applyFont="1" applyAlignment="1">
      <alignment horizontal="left" vertical="top" wrapText="1"/>
    </xf>
    <xf numFmtId="0" fontId="19" fillId="7" borderId="21" xfId="6" applyFont="1" applyAlignment="1">
      <alignment horizontal="left" vertical="top"/>
    </xf>
    <xf numFmtId="0" fontId="19" fillId="7" borderId="21" xfId="6" applyFont="1" applyAlignment="1">
      <alignment vertical="top" wrapText="1"/>
    </xf>
    <xf numFmtId="10" fontId="23" fillId="5" borderId="2" xfId="4" applyNumberFormat="1" applyFont="1" applyFill="1" applyBorder="1" applyAlignment="1"/>
    <xf numFmtId="0" fontId="8" fillId="5" borderId="2" xfId="3" applyFont="1" applyFill="1" applyBorder="1" applyAlignment="1">
      <alignment horizontal="right"/>
    </xf>
    <xf numFmtId="166" fontId="10" fillId="5" borderId="18" xfId="1" applyNumberFormat="1" applyFont="1" applyFill="1" applyBorder="1" applyAlignment="1">
      <alignment horizontal="right" vertical="top"/>
    </xf>
    <xf numFmtId="166" fontId="10" fillId="5" borderId="12" xfId="1" applyNumberFormat="1" applyFont="1" applyFill="1" applyBorder="1" applyAlignment="1">
      <alignment horizontal="right" vertical="top"/>
    </xf>
    <xf numFmtId="166" fontId="10" fillId="5" borderId="19" xfId="1" applyNumberFormat="1" applyFont="1" applyFill="1" applyBorder="1" applyAlignment="1">
      <alignment horizontal="right" vertical="top"/>
    </xf>
    <xf numFmtId="166" fontId="10" fillId="5" borderId="14" xfId="1" applyNumberFormat="1" applyFont="1" applyFill="1" applyBorder="1" applyAlignment="1">
      <alignment horizontal="right" vertical="top"/>
    </xf>
    <xf numFmtId="0" fontId="10" fillId="5" borderId="12" xfId="3" applyFont="1" applyFill="1" applyBorder="1" applyAlignment="1">
      <alignment horizontal="right" vertical="top"/>
    </xf>
    <xf numFmtId="166" fontId="23" fillId="5" borderId="2" xfId="1" applyNumberFormat="1" applyFont="1" applyFill="1" applyBorder="1" applyAlignment="1">
      <alignment horizontal="right" vertical="top"/>
    </xf>
    <xf numFmtId="0" fontId="19" fillId="7" borderId="21" xfId="6" applyFont="1" applyAlignment="1">
      <alignment horizontal="left" vertical="top" wrapText="1"/>
    </xf>
    <xf numFmtId="0" fontId="10" fillId="0" borderId="0" xfId="3" applyFont="1" applyAlignment="1">
      <alignment horizontal="center"/>
    </xf>
    <xf numFmtId="5" fontId="10" fillId="0" borderId="0" xfId="3" applyNumberFormat="1" applyFont="1" applyAlignment="1">
      <alignment horizontal="center"/>
    </xf>
    <xf numFmtId="0" fontId="8" fillId="5" borderId="1" xfId="3" applyFont="1" applyFill="1" applyBorder="1" applyAlignment="1">
      <alignment wrapText="1"/>
    </xf>
    <xf numFmtId="0" fontId="8" fillId="5" borderId="2" xfId="3" applyFont="1" applyFill="1" applyBorder="1" applyAlignment="1">
      <alignment wrapText="1"/>
    </xf>
    <xf numFmtId="0" fontId="10" fillId="0" borderId="0" xfId="0" applyFont="1" applyProtection="1">
      <protection locked="0"/>
    </xf>
    <xf numFmtId="0" fontId="10" fillId="0" borderId="0" xfId="0" applyFont="1"/>
    <xf numFmtId="0" fontId="8" fillId="0" borderId="0" xfId="0" applyFont="1" applyProtection="1">
      <protection locked="0"/>
    </xf>
    <xf numFmtId="0" fontId="10" fillId="0" borderId="8"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7" fontId="10" fillId="0" borderId="8" xfId="0" applyNumberFormat="1" applyFont="1" applyBorder="1" applyAlignment="1" applyProtection="1">
      <alignment horizontal="center" vertical="top" wrapText="1"/>
      <protection locked="0"/>
    </xf>
    <xf numFmtId="7" fontId="10" fillId="0" borderId="9" xfId="0" applyNumberFormat="1" applyFont="1" applyBorder="1" applyAlignment="1" applyProtection="1">
      <alignment horizontal="center" vertical="top" wrapText="1"/>
      <protection locked="0"/>
    </xf>
    <xf numFmtId="0" fontId="13" fillId="4" borderId="0" xfId="0" applyFont="1" applyFill="1" applyProtection="1">
      <protection locked="0"/>
    </xf>
    <xf numFmtId="0" fontId="10" fillId="4" borderId="0" xfId="0" applyFont="1" applyFill="1"/>
    <xf numFmtId="42" fontId="10" fillId="4" borderId="1" xfId="0" applyNumberFormat="1" applyFont="1" applyFill="1" applyBorder="1" applyAlignment="1">
      <alignment horizontal="right" vertical="top"/>
    </xf>
    <xf numFmtId="42" fontId="10" fillId="4" borderId="2" xfId="0" applyNumberFormat="1" applyFont="1" applyFill="1" applyBorder="1" applyAlignment="1">
      <alignment horizontal="right" vertical="top"/>
    </xf>
    <xf numFmtId="42" fontId="10" fillId="4" borderId="11" xfId="0" applyNumberFormat="1" applyFont="1" applyFill="1" applyBorder="1" applyAlignment="1">
      <alignment horizontal="right" vertical="top"/>
    </xf>
    <xf numFmtId="0" fontId="11" fillId="0" borderId="14" xfId="0" applyFont="1" applyBorder="1"/>
    <xf numFmtId="0" fontId="8" fillId="0" borderId="14" xfId="0" applyFont="1" applyBorder="1"/>
    <xf numFmtId="0" fontId="5" fillId="0" borderId="0" xfId="0" applyFont="1" applyAlignment="1">
      <alignment horizontal="left" vertical="top"/>
    </xf>
    <xf numFmtId="0" fontId="10" fillId="7" borderId="21" xfId="6" applyFont="1" applyAlignment="1">
      <alignment horizontal="left" vertical="top" wrapText="1"/>
    </xf>
  </cellXfs>
  <cellStyles count="7">
    <cellStyle name="Currency 8" xfId="1" xr:uid="{00000000-0005-0000-0000-000000000000}"/>
    <cellStyle name="Hyperlink" xfId="2" builtinId="8"/>
    <cellStyle name="Normal" xfId="0" builtinId="0"/>
    <cellStyle name="Normal 19" xfId="3" xr:uid="{00000000-0005-0000-0000-000003000000}"/>
    <cellStyle name="Note" xfId="6" builtinId="1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xdr:col>
      <xdr:colOff>6096000</xdr:colOff>
      <xdr:row>11</xdr:row>
      <xdr:rowOff>19050</xdr:rowOff>
    </xdr:to>
    <xdr:pic>
      <xdr:nvPicPr>
        <xdr:cNvPr id="9872" name="Picture 1" descr="Screenshot of employee currently in the budget ">
          <a:extLst>
            <a:ext uri="{FF2B5EF4-FFF2-40B4-BE49-F238E27FC236}">
              <a16:creationId xmlns:a16="http://schemas.microsoft.com/office/drawing/2014/main" id="{C92E976E-8B1D-6295-3D6C-929726D44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xdr:col>
      <xdr:colOff>6086475</xdr:colOff>
      <xdr:row>20</xdr:row>
      <xdr:rowOff>66675</xdr:rowOff>
    </xdr:to>
    <xdr:pic>
      <xdr:nvPicPr>
        <xdr:cNvPr id="9873" name="Picture 2" descr="Screenshot ">
          <a:extLst>
            <a:ext uri="{FF2B5EF4-FFF2-40B4-BE49-F238E27FC236}">
              <a16:creationId xmlns:a16="http://schemas.microsoft.com/office/drawing/2014/main" id="{E2CC0B6B-A054-01F0-335F-A9CD99BFA0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85763</xdr:colOff>
      <xdr:row>20</xdr:row>
      <xdr:rowOff>47625</xdr:rowOff>
    </xdr:to>
    <xdr:sp macro="" textlink="">
      <xdr:nvSpPr>
        <xdr:cNvPr id="4" name="Rectangle 3">
          <a:extLst>
            <a:ext uri="{FF2B5EF4-FFF2-40B4-BE49-F238E27FC236}">
              <a16:creationId xmlns:a16="http://schemas.microsoft.com/office/drawing/2014/main" id="{084CE043-CC96-478E-80A8-259D5477F78A}"/>
            </a:ext>
            <a:ext uri="{C183D7F6-B498-43B3-948B-1728B52AA6E4}">
              <adec:decorative xmlns:adec="http://schemas.microsoft.com/office/drawing/2017/decorative" val="1"/>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xdr:col>
      <xdr:colOff>6096000</xdr:colOff>
      <xdr:row>35</xdr:row>
      <xdr:rowOff>104775</xdr:rowOff>
    </xdr:to>
    <xdr:pic>
      <xdr:nvPicPr>
        <xdr:cNvPr id="9875" name="Picture 4" descr="Screenshot &#10;">
          <a:extLst>
            <a:ext uri="{FF2B5EF4-FFF2-40B4-BE49-F238E27FC236}">
              <a16:creationId xmlns:a16="http://schemas.microsoft.com/office/drawing/2014/main" id="{C56B66CF-61BC-1AFD-DDF3-2D0F275A6A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xdr:col>
      <xdr:colOff>6086475</xdr:colOff>
      <xdr:row>49</xdr:row>
      <xdr:rowOff>85725</xdr:rowOff>
    </xdr:to>
    <xdr:pic>
      <xdr:nvPicPr>
        <xdr:cNvPr id="9876" name="Picture 5" descr="Screenshot ">
          <a:extLst>
            <a:ext uri="{FF2B5EF4-FFF2-40B4-BE49-F238E27FC236}">
              <a16:creationId xmlns:a16="http://schemas.microsoft.com/office/drawing/2014/main" id="{E6FCCD9E-CE6A-34D4-9574-2F974E1DDEE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xdr:col>
      <xdr:colOff>6076950</xdr:colOff>
      <xdr:row>63</xdr:row>
      <xdr:rowOff>47625</xdr:rowOff>
    </xdr:to>
    <xdr:pic>
      <xdr:nvPicPr>
        <xdr:cNvPr id="9877" name="Picture 6" descr="Screenshot ">
          <a:extLst>
            <a:ext uri="{FF2B5EF4-FFF2-40B4-BE49-F238E27FC236}">
              <a16:creationId xmlns:a16="http://schemas.microsoft.com/office/drawing/2014/main" id="{5F09D442-4C25-6EAB-3440-B3295B9F07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xdr:col>
      <xdr:colOff>6096000</xdr:colOff>
      <xdr:row>79</xdr:row>
      <xdr:rowOff>38100</xdr:rowOff>
    </xdr:to>
    <xdr:pic>
      <xdr:nvPicPr>
        <xdr:cNvPr id="9878" name="Picture 7" descr="Screenshot ">
          <a:extLst>
            <a:ext uri="{FF2B5EF4-FFF2-40B4-BE49-F238E27FC236}">
              <a16:creationId xmlns:a16="http://schemas.microsoft.com/office/drawing/2014/main" id="{D7299FBA-6ECC-D3E7-4B1C-FD81A96C84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536200</xdr:colOff>
      <xdr:row>78</xdr:row>
      <xdr:rowOff>120525</xdr:rowOff>
    </xdr:to>
    <xdr:sp macro="" textlink="">
      <xdr:nvSpPr>
        <xdr:cNvPr id="9" name="Rectangle 8" descr="Screenshot ">
          <a:extLst>
            <a:ext uri="{FF2B5EF4-FFF2-40B4-BE49-F238E27FC236}">
              <a16:creationId xmlns:a16="http://schemas.microsoft.com/office/drawing/2014/main" id="{A1207606-8476-43B0-9327-17A74A668B6E}"/>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xdr:col>
      <xdr:colOff>6134100</xdr:colOff>
      <xdr:row>106</xdr:row>
      <xdr:rowOff>104775</xdr:rowOff>
    </xdr:to>
    <xdr:pic>
      <xdr:nvPicPr>
        <xdr:cNvPr id="9880" name="Picture 10" descr="Screenshot ">
          <a:extLst>
            <a:ext uri="{FF2B5EF4-FFF2-40B4-BE49-F238E27FC236}">
              <a16:creationId xmlns:a16="http://schemas.microsoft.com/office/drawing/2014/main" id="{B26B3BA8-EACB-60CB-37EE-8B19C8D41AD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xdr:col>
      <xdr:colOff>6162675</xdr:colOff>
      <xdr:row>129</xdr:row>
      <xdr:rowOff>57150</xdr:rowOff>
    </xdr:to>
    <xdr:pic>
      <xdr:nvPicPr>
        <xdr:cNvPr id="9881" name="Picture 11" descr="Screenshot ">
          <a:extLst>
            <a:ext uri="{FF2B5EF4-FFF2-40B4-BE49-F238E27FC236}">
              <a16:creationId xmlns:a16="http://schemas.microsoft.com/office/drawing/2014/main" id="{698C41DC-62D0-11EA-36D1-C5A12967FC1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58501</xdr:colOff>
      <xdr:row>98</xdr:row>
      <xdr:rowOff>0</xdr:rowOff>
    </xdr:from>
    <xdr:to>
      <xdr:col>3</xdr:col>
      <xdr:colOff>77392</xdr:colOff>
      <xdr:row>99</xdr:row>
      <xdr:rowOff>19050</xdr:rowOff>
    </xdr:to>
    <xdr:sp macro="" textlink="">
      <xdr:nvSpPr>
        <xdr:cNvPr id="13" name="Rectangle 12">
          <a:extLst>
            <a:ext uri="{FF2B5EF4-FFF2-40B4-BE49-F238E27FC236}">
              <a16:creationId xmlns:a16="http://schemas.microsoft.com/office/drawing/2014/main" id="{676DB9F8-302F-4550-86E2-E55319BCA3F6}"/>
            </a:ext>
            <a:ext uri="{C183D7F6-B498-43B3-948B-1728B52AA6E4}">
              <adec:decorative xmlns:adec="http://schemas.microsoft.com/office/drawing/2017/decorative" val="1"/>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499434</xdr:colOff>
      <xdr:row>126</xdr:row>
      <xdr:rowOff>37624</xdr:rowOff>
    </xdr:to>
    <xdr:sp macro="" textlink="">
      <xdr:nvSpPr>
        <xdr:cNvPr id="14" name="Rectangle 13">
          <a:extLst>
            <a:ext uri="{FF2B5EF4-FFF2-40B4-BE49-F238E27FC236}">
              <a16:creationId xmlns:a16="http://schemas.microsoft.com/office/drawing/2014/main" id="{2816EA14-CC5E-4623-9F26-C0CD3D445A71}"/>
            </a:ext>
            <a:ext uri="{C183D7F6-B498-43B3-948B-1728B52AA6E4}">
              <adec:decorative xmlns:adec="http://schemas.microsoft.com/office/drawing/2017/decorative" val="1"/>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xdr:col>
      <xdr:colOff>6086475</xdr:colOff>
      <xdr:row>154</xdr:row>
      <xdr:rowOff>0</xdr:rowOff>
    </xdr:to>
    <xdr:pic>
      <xdr:nvPicPr>
        <xdr:cNvPr id="9884" name="Picture 14" descr="Screenshot ">
          <a:extLst>
            <a:ext uri="{FF2B5EF4-FFF2-40B4-BE49-F238E27FC236}">
              <a16:creationId xmlns:a16="http://schemas.microsoft.com/office/drawing/2014/main" id="{CF174FDA-37AC-8E0A-4DBA-9E733A03041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238009</xdr:colOff>
      <xdr:row>152</xdr:row>
      <xdr:rowOff>66199</xdr:rowOff>
    </xdr:from>
    <xdr:to>
      <xdr:col>9</xdr:col>
      <xdr:colOff>538911</xdr:colOff>
      <xdr:row>153</xdr:row>
      <xdr:rowOff>81949</xdr:rowOff>
    </xdr:to>
    <xdr:sp macro="" textlink="">
      <xdr:nvSpPr>
        <xdr:cNvPr id="16" name="Rectangle 15">
          <a:extLst>
            <a:ext uri="{FF2B5EF4-FFF2-40B4-BE49-F238E27FC236}">
              <a16:creationId xmlns:a16="http://schemas.microsoft.com/office/drawing/2014/main" id="{843A8DE0-4954-48CB-89C2-6798CF8FA568}"/>
            </a:ext>
            <a:ext uri="{C183D7F6-B498-43B3-948B-1728B52AA6E4}">
              <adec:decorative xmlns:adec="http://schemas.microsoft.com/office/drawing/2017/decorative" val="1"/>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xdr:col>
      <xdr:colOff>6086475</xdr:colOff>
      <xdr:row>183</xdr:row>
      <xdr:rowOff>66675</xdr:rowOff>
    </xdr:to>
    <xdr:pic>
      <xdr:nvPicPr>
        <xdr:cNvPr id="9886" name="Picture 16" descr="Screenshot ">
          <a:extLst>
            <a:ext uri="{FF2B5EF4-FFF2-40B4-BE49-F238E27FC236}">
              <a16:creationId xmlns:a16="http://schemas.microsoft.com/office/drawing/2014/main" id="{4B2E8CC3-C223-1A21-2A7B-8250B2968B9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555416</xdr:colOff>
      <xdr:row>181</xdr:row>
      <xdr:rowOff>118716</xdr:rowOff>
    </xdr:from>
    <xdr:to>
      <xdr:col>3</xdr:col>
      <xdr:colOff>603496</xdr:colOff>
      <xdr:row>182</xdr:row>
      <xdr:rowOff>121314</xdr:rowOff>
    </xdr:to>
    <xdr:sp macro="" textlink="">
      <xdr:nvSpPr>
        <xdr:cNvPr id="18" name="Rectangle 17">
          <a:extLst>
            <a:ext uri="{FF2B5EF4-FFF2-40B4-BE49-F238E27FC236}">
              <a16:creationId xmlns:a16="http://schemas.microsoft.com/office/drawing/2014/main" id="{99C9D9F4-7025-4035-9DB9-DFCBA271FC4F}"/>
            </a:ext>
            <a:ext uri="{C183D7F6-B498-43B3-948B-1728B52AA6E4}">
              <adec:decorative xmlns:adec="http://schemas.microsoft.com/office/drawing/2017/decorative" val="1"/>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xdr:col>
      <xdr:colOff>6096000</xdr:colOff>
      <xdr:row>200</xdr:row>
      <xdr:rowOff>0</xdr:rowOff>
    </xdr:to>
    <xdr:pic>
      <xdr:nvPicPr>
        <xdr:cNvPr id="9888" name="Picture 19" descr="Screenshot ">
          <a:extLst>
            <a:ext uri="{FF2B5EF4-FFF2-40B4-BE49-F238E27FC236}">
              <a16:creationId xmlns:a16="http://schemas.microsoft.com/office/drawing/2014/main" id="{F414119A-E726-B643-ABF9-397985D3CEB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95244</xdr:colOff>
      <xdr:row>198</xdr:row>
      <xdr:rowOff>76200</xdr:rowOff>
    </xdr:from>
    <xdr:to>
      <xdr:col>7</xdr:col>
      <xdr:colOff>66522</xdr:colOff>
      <xdr:row>199</xdr:row>
      <xdr:rowOff>78798</xdr:rowOff>
    </xdr:to>
    <xdr:sp macro="" textlink="">
      <xdr:nvSpPr>
        <xdr:cNvPr id="21" name="Rectangle 20">
          <a:extLst>
            <a:ext uri="{FF2B5EF4-FFF2-40B4-BE49-F238E27FC236}">
              <a16:creationId xmlns:a16="http://schemas.microsoft.com/office/drawing/2014/main" id="{4D1E1BB5-7F2B-48F8-BC97-EAD6408F1C5F}"/>
            </a:ext>
            <a:ext uri="{C183D7F6-B498-43B3-948B-1728B52AA6E4}">
              <adec:decorative xmlns:adec="http://schemas.microsoft.com/office/drawing/2017/decorative" val="1"/>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xdr:col>
      <xdr:colOff>6105525</xdr:colOff>
      <xdr:row>207</xdr:row>
      <xdr:rowOff>19050</xdr:rowOff>
    </xdr:to>
    <xdr:pic>
      <xdr:nvPicPr>
        <xdr:cNvPr id="9890" name="Picture 21" descr="Screenshot ">
          <a:extLst>
            <a:ext uri="{FF2B5EF4-FFF2-40B4-BE49-F238E27FC236}">
              <a16:creationId xmlns:a16="http://schemas.microsoft.com/office/drawing/2014/main" id="{3699278B-B861-71A1-21B0-7BE5153949C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xdr:col>
      <xdr:colOff>6086475</xdr:colOff>
      <xdr:row>217</xdr:row>
      <xdr:rowOff>95250</xdr:rowOff>
    </xdr:to>
    <xdr:pic>
      <xdr:nvPicPr>
        <xdr:cNvPr id="9891" name="Picture 22" descr="Screenshot ">
          <a:extLst>
            <a:ext uri="{FF2B5EF4-FFF2-40B4-BE49-F238E27FC236}">
              <a16:creationId xmlns:a16="http://schemas.microsoft.com/office/drawing/2014/main" id="{3D2C6EC0-AC7E-2DFE-AF9D-1D8B0BC7F96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xdr:col>
      <xdr:colOff>6105525</xdr:colOff>
      <xdr:row>230</xdr:row>
      <xdr:rowOff>76200</xdr:rowOff>
    </xdr:to>
    <xdr:pic>
      <xdr:nvPicPr>
        <xdr:cNvPr id="9892" name="Picture 24" descr="Screenshot ">
          <a:extLst>
            <a:ext uri="{FF2B5EF4-FFF2-40B4-BE49-F238E27FC236}">
              <a16:creationId xmlns:a16="http://schemas.microsoft.com/office/drawing/2014/main" id="{1EA9E255-FC37-2273-E9D8-07F667D86D0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mu@dhhs.nv.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8"/>
  <sheetViews>
    <sheetView tabSelected="1" zoomScale="115" zoomScaleNormal="115" workbookViewId="0">
      <selection activeCell="A106" sqref="A106"/>
    </sheetView>
  </sheetViews>
  <sheetFormatPr defaultColWidth="5.5703125" defaultRowHeight="11.25" x14ac:dyDescent="0.2"/>
  <cols>
    <col min="1" max="1" width="47.140625" style="13" customWidth="1"/>
    <col min="2" max="2" width="11.5703125" style="13" customWidth="1"/>
    <col min="3" max="3" width="10.140625" style="13" customWidth="1"/>
    <col min="4" max="4" width="10.5703125" style="13" customWidth="1"/>
    <col min="5" max="5" width="9.5703125" style="13" customWidth="1"/>
    <col min="6" max="6" width="12.5703125" style="13" customWidth="1"/>
    <col min="7" max="7" width="15" style="13" customWidth="1"/>
    <col min="8" max="8" width="6.5703125" style="13" customWidth="1"/>
    <col min="9" max="16384" width="5.5703125" style="13"/>
  </cols>
  <sheetData>
    <row r="1" spans="1:8" ht="15" customHeight="1" x14ac:dyDescent="0.2">
      <c r="A1" s="175" t="s">
        <v>15</v>
      </c>
      <c r="B1" s="11"/>
      <c r="C1" s="11"/>
      <c r="D1" s="11"/>
      <c r="E1" s="11"/>
      <c r="F1" s="11"/>
      <c r="G1" s="11"/>
      <c r="H1" s="12"/>
    </row>
    <row r="2" spans="1:8" ht="24.95" customHeight="1" x14ac:dyDescent="0.2">
      <c r="A2" s="160" t="s">
        <v>114</v>
      </c>
      <c r="B2" s="160"/>
      <c r="C2" s="160"/>
      <c r="D2" s="160"/>
      <c r="E2" s="160"/>
      <c r="F2" s="160"/>
      <c r="G2" s="160"/>
      <c r="H2" s="12"/>
    </row>
    <row r="3" spans="1:8" ht="27.75" customHeight="1" x14ac:dyDescent="0.2">
      <c r="A3" s="161" t="s">
        <v>116</v>
      </c>
      <c r="B3" s="161"/>
      <c r="C3" s="161"/>
      <c r="D3" s="161"/>
      <c r="E3" s="161"/>
      <c r="F3" s="161"/>
      <c r="G3" s="161"/>
      <c r="H3" s="12"/>
    </row>
    <row r="4" spans="1:8" ht="12" customHeight="1" thickBot="1" x14ac:dyDescent="0.25">
      <c r="A4" s="153"/>
      <c r="B4" s="153"/>
      <c r="C4" s="153"/>
      <c r="D4" s="153"/>
      <c r="E4" s="153"/>
      <c r="F4" s="153"/>
      <c r="G4" s="153"/>
      <c r="H4" s="12"/>
    </row>
    <row r="5" spans="1:8" s="111" customFormat="1" ht="15" customHeight="1" thickBot="1" x14ac:dyDescent="0.25">
      <c r="A5" s="14" t="s">
        <v>119</v>
      </c>
      <c r="B5" s="15"/>
      <c r="C5" s="186" t="s">
        <v>23</v>
      </c>
      <c r="D5" s="186"/>
      <c r="E5" s="15" t="s">
        <v>17</v>
      </c>
      <c r="F5" s="15"/>
      <c r="G5" s="108">
        <f>SUM(G8:G18)</f>
        <v>0</v>
      </c>
      <c r="H5" s="110"/>
    </row>
    <row r="6" spans="1:8" ht="12" customHeight="1" x14ac:dyDescent="0.2">
      <c r="A6" s="35"/>
      <c r="B6" s="36"/>
      <c r="C6" s="36"/>
      <c r="D6" s="37"/>
      <c r="E6" s="37"/>
      <c r="F6" s="37"/>
      <c r="G6" s="38"/>
      <c r="H6" s="16" t="s">
        <v>56</v>
      </c>
    </row>
    <row r="7" spans="1:8" s="18" customFormat="1" ht="15" customHeight="1" x14ac:dyDescent="0.2">
      <c r="A7" s="187" t="s">
        <v>10</v>
      </c>
      <c r="B7" s="187"/>
      <c r="C7" s="187"/>
      <c r="D7" s="187"/>
      <c r="E7" s="187"/>
      <c r="F7" s="187"/>
      <c r="G7" s="187"/>
      <c r="H7" s="17"/>
    </row>
    <row r="8" spans="1:8" ht="15" customHeight="1" x14ac:dyDescent="0.2">
      <c r="A8" s="19"/>
      <c r="B8" s="20" t="s">
        <v>18</v>
      </c>
      <c r="C8" s="21" t="s">
        <v>22</v>
      </c>
      <c r="D8" s="22" t="s">
        <v>19</v>
      </c>
      <c r="E8" s="23" t="s">
        <v>20</v>
      </c>
      <c r="F8" s="24" t="s">
        <v>156</v>
      </c>
      <c r="G8" s="25" t="s">
        <v>21</v>
      </c>
      <c r="H8" s="120" t="s">
        <v>75</v>
      </c>
    </row>
    <row r="9" spans="1:8" ht="24.95" customHeight="1" x14ac:dyDescent="0.2">
      <c r="A9" s="26" t="s">
        <v>40</v>
      </c>
      <c r="B9" s="27">
        <v>0</v>
      </c>
      <c r="C9" s="101">
        <v>0</v>
      </c>
      <c r="D9" s="29">
        <v>0</v>
      </c>
      <c r="E9" s="28">
        <v>0</v>
      </c>
      <c r="F9" s="29">
        <f>E9/12</f>
        <v>0</v>
      </c>
      <c r="G9" s="97">
        <f>B9*(1+C9)*D9*F9</f>
        <v>0</v>
      </c>
      <c r="H9" s="17"/>
    </row>
    <row r="10" spans="1:8" ht="22.5" customHeight="1" x14ac:dyDescent="0.2">
      <c r="A10" s="176" t="s">
        <v>157</v>
      </c>
      <c r="B10" s="152"/>
      <c r="C10" s="152"/>
      <c r="D10" s="152"/>
      <c r="E10" s="152"/>
      <c r="F10" s="152"/>
      <c r="G10" s="152"/>
      <c r="H10" s="120" t="s">
        <v>76</v>
      </c>
    </row>
    <row r="11" spans="1:8" ht="15" customHeight="1" x14ac:dyDescent="0.2">
      <c r="A11" s="30"/>
      <c r="B11" s="20" t="s">
        <v>18</v>
      </c>
      <c r="C11" s="21" t="s">
        <v>22</v>
      </c>
      <c r="D11" s="22" t="s">
        <v>19</v>
      </c>
      <c r="E11" s="23" t="s">
        <v>20</v>
      </c>
      <c r="F11" s="24" t="s">
        <v>156</v>
      </c>
      <c r="G11" s="25" t="s">
        <v>21</v>
      </c>
      <c r="H11" s="31"/>
    </row>
    <row r="12" spans="1:8" ht="24.95" customHeight="1" x14ac:dyDescent="0.2">
      <c r="A12" s="26" t="s">
        <v>40</v>
      </c>
      <c r="B12" s="27">
        <v>0</v>
      </c>
      <c r="C12" s="101">
        <v>0</v>
      </c>
      <c r="D12" s="29">
        <v>0</v>
      </c>
      <c r="E12" s="28">
        <v>0</v>
      </c>
      <c r="F12" s="29">
        <f>E12/12</f>
        <v>0</v>
      </c>
      <c r="G12" s="97">
        <f>B12*(1+C12)*D12*F12</f>
        <v>0</v>
      </c>
      <c r="H12" s="32"/>
    </row>
    <row r="13" spans="1:8" ht="20.25" customHeight="1" x14ac:dyDescent="0.2">
      <c r="A13" s="176" t="s">
        <v>157</v>
      </c>
      <c r="B13" s="152"/>
      <c r="C13" s="152"/>
      <c r="D13" s="152"/>
      <c r="E13" s="152"/>
      <c r="F13" s="152"/>
      <c r="G13" s="152"/>
      <c r="H13" s="33"/>
    </row>
    <row r="14" spans="1:8" ht="15" customHeight="1" x14ac:dyDescent="0.2">
      <c r="A14" s="30"/>
      <c r="B14" s="20" t="s">
        <v>18</v>
      </c>
      <c r="C14" s="21" t="s">
        <v>22</v>
      </c>
      <c r="D14" s="22" t="s">
        <v>19</v>
      </c>
      <c r="E14" s="23" t="s">
        <v>20</v>
      </c>
      <c r="F14" s="24" t="s">
        <v>156</v>
      </c>
      <c r="G14" s="25" t="s">
        <v>21</v>
      </c>
      <c r="H14" s="31"/>
    </row>
    <row r="15" spans="1:8" ht="24.95" customHeight="1" x14ac:dyDescent="0.2">
      <c r="A15" s="26" t="s">
        <v>40</v>
      </c>
      <c r="B15" s="27">
        <v>0</v>
      </c>
      <c r="C15" s="101">
        <v>0</v>
      </c>
      <c r="D15" s="29">
        <v>0</v>
      </c>
      <c r="E15" s="28">
        <v>0</v>
      </c>
      <c r="F15" s="29">
        <f>E15/12</f>
        <v>0</v>
      </c>
      <c r="G15" s="97">
        <f>B15*(1+C15)*D15*F15</f>
        <v>0</v>
      </c>
      <c r="H15" s="32"/>
    </row>
    <row r="16" spans="1:8" ht="22.5" x14ac:dyDescent="0.2">
      <c r="A16" s="176" t="s">
        <v>157</v>
      </c>
      <c r="B16" s="172"/>
      <c r="C16" s="172"/>
      <c r="D16" s="172"/>
      <c r="E16" s="172"/>
      <c r="F16" s="172"/>
      <c r="G16" s="172"/>
      <c r="H16" s="33"/>
    </row>
    <row r="17" spans="1:8" ht="15" customHeight="1" x14ac:dyDescent="0.2">
      <c r="A17" s="30"/>
      <c r="B17" s="20" t="s">
        <v>18</v>
      </c>
      <c r="C17" s="21" t="s">
        <v>22</v>
      </c>
      <c r="D17" s="22" t="s">
        <v>19</v>
      </c>
      <c r="E17" s="23" t="s">
        <v>20</v>
      </c>
      <c r="F17" s="24" t="s">
        <v>156</v>
      </c>
      <c r="G17" s="25" t="s">
        <v>21</v>
      </c>
      <c r="H17" s="31"/>
    </row>
    <row r="18" spans="1:8" ht="24.95" customHeight="1" x14ac:dyDescent="0.2">
      <c r="A18" s="26" t="s">
        <v>40</v>
      </c>
      <c r="B18" s="27">
        <v>0</v>
      </c>
      <c r="C18" s="101">
        <v>0</v>
      </c>
      <c r="D18" s="29">
        <v>0</v>
      </c>
      <c r="E18" s="28">
        <v>0</v>
      </c>
      <c r="F18" s="29">
        <f>E18/12</f>
        <v>0</v>
      </c>
      <c r="G18" s="97">
        <f>B18*(1+C18)*D18*F18</f>
        <v>0</v>
      </c>
      <c r="H18" s="32"/>
    </row>
    <row r="19" spans="1:8" ht="22.5" x14ac:dyDescent="0.2">
      <c r="A19" s="176" t="s">
        <v>157</v>
      </c>
      <c r="B19" s="172"/>
      <c r="C19" s="172"/>
      <c r="D19" s="172"/>
      <c r="E19" s="172"/>
      <c r="F19" s="172"/>
      <c r="G19" s="172"/>
      <c r="H19" s="33"/>
    </row>
    <row r="20" spans="1:8" ht="15" customHeight="1" x14ac:dyDescent="0.2">
      <c r="A20" s="177" t="s">
        <v>39</v>
      </c>
      <c r="B20" s="157"/>
      <c r="C20" s="157"/>
      <c r="D20" s="157"/>
      <c r="E20" s="157"/>
      <c r="F20" s="157"/>
      <c r="G20" s="157"/>
      <c r="H20" s="34"/>
    </row>
    <row r="21" spans="1:8" ht="12" customHeight="1" x14ac:dyDescent="0.2">
      <c r="A21" s="156"/>
      <c r="B21" s="156"/>
      <c r="C21" s="156"/>
      <c r="D21" s="156"/>
      <c r="E21" s="156"/>
      <c r="F21" s="156"/>
      <c r="G21" s="156"/>
      <c r="H21" s="34"/>
    </row>
    <row r="22" spans="1:8" ht="12" customHeight="1" x14ac:dyDescent="0.2">
      <c r="A22" s="35"/>
      <c r="B22" s="36"/>
      <c r="C22" s="36"/>
      <c r="D22" s="37"/>
      <c r="E22" s="37"/>
      <c r="F22" s="37"/>
      <c r="G22" s="38"/>
      <c r="H22" s="16" t="s">
        <v>56</v>
      </c>
    </row>
    <row r="23" spans="1:8" ht="15" customHeight="1" x14ac:dyDescent="0.2">
      <c r="A23" s="181" t="s">
        <v>41</v>
      </c>
      <c r="B23" s="182"/>
      <c r="C23" s="112">
        <f>SUMPRODUCT(B7:B22,C7:C22,D7:D22,F7:F22)</f>
        <v>0</v>
      </c>
      <c r="D23" s="113"/>
      <c r="E23" s="185" t="s">
        <v>84</v>
      </c>
      <c r="F23" s="185"/>
      <c r="G23" s="114">
        <f>SUMPRODUCT(B7:B22,D7:D22,F7:F22)</f>
        <v>0</v>
      </c>
      <c r="H23" s="34"/>
    </row>
    <row r="24" spans="1:8" ht="15" customHeight="1" x14ac:dyDescent="0.2">
      <c r="A24" s="183" t="s">
        <v>105</v>
      </c>
      <c r="B24" s="184"/>
      <c r="C24" s="115">
        <f>SUM(D7:D22)</f>
        <v>0</v>
      </c>
      <c r="D24" s="116"/>
      <c r="E24" s="117"/>
      <c r="F24" s="118"/>
      <c r="G24" s="119"/>
      <c r="H24" s="34"/>
    </row>
    <row r="25" spans="1:8" ht="12" customHeight="1" x14ac:dyDescent="0.2">
      <c r="A25" s="156"/>
      <c r="B25" s="156"/>
      <c r="C25" s="156"/>
      <c r="D25" s="156"/>
      <c r="E25" s="156"/>
      <c r="F25" s="156"/>
      <c r="G25" s="156"/>
      <c r="H25" s="34"/>
    </row>
    <row r="26" spans="1:8" ht="12" customHeight="1" thickBot="1" x14ac:dyDescent="0.25">
      <c r="A26" s="35"/>
      <c r="B26" s="36"/>
      <c r="C26" s="36"/>
      <c r="D26" s="37"/>
      <c r="E26" s="37"/>
      <c r="F26" s="37"/>
      <c r="G26" s="38"/>
      <c r="H26" s="16" t="s">
        <v>56</v>
      </c>
    </row>
    <row r="27" spans="1:8" s="111" customFormat="1" ht="15" customHeight="1" thickBot="1" x14ac:dyDescent="0.25">
      <c r="A27" s="41" t="s">
        <v>117</v>
      </c>
      <c r="B27" s="39"/>
      <c r="C27" s="39"/>
      <c r="D27" s="39"/>
      <c r="E27" s="15" t="s">
        <v>17</v>
      </c>
      <c r="F27" s="15"/>
      <c r="G27" s="98">
        <f>E29</f>
        <v>0</v>
      </c>
    </row>
    <row r="28" spans="1:8" ht="90" x14ac:dyDescent="0.2">
      <c r="A28" s="176" t="s">
        <v>48</v>
      </c>
      <c r="B28" s="162"/>
      <c r="C28" s="162"/>
      <c r="D28" s="162"/>
      <c r="E28" s="162"/>
      <c r="F28" s="162"/>
      <c r="G28" s="162"/>
      <c r="H28" s="12"/>
    </row>
    <row r="29" spans="1:8" ht="15" customHeight="1" x14ac:dyDescent="0.2">
      <c r="A29" s="164" t="s">
        <v>50</v>
      </c>
      <c r="B29" s="164"/>
      <c r="C29" s="56"/>
      <c r="D29" s="57" t="s">
        <v>47</v>
      </c>
      <c r="E29" s="99">
        <f>SUM(D34:D37)</f>
        <v>0</v>
      </c>
      <c r="F29" s="58"/>
      <c r="G29" s="59"/>
      <c r="H29" s="17"/>
    </row>
    <row r="30" spans="1:8" ht="15" customHeight="1" x14ac:dyDescent="0.2">
      <c r="A30" s="158" t="s">
        <v>111</v>
      </c>
      <c r="B30" s="159"/>
      <c r="C30" s="159"/>
      <c r="D30" s="159"/>
      <c r="E30" s="40"/>
      <c r="F30" s="40"/>
      <c r="G30" s="59"/>
      <c r="H30" s="120" t="s">
        <v>77</v>
      </c>
    </row>
    <row r="31" spans="1:8" ht="15" customHeight="1" x14ac:dyDescent="0.2">
      <c r="A31" s="158" t="s">
        <v>112</v>
      </c>
      <c r="B31" s="159"/>
      <c r="C31" s="159"/>
      <c r="D31" s="40"/>
      <c r="E31" s="40"/>
      <c r="F31" s="40"/>
      <c r="G31" s="59"/>
      <c r="H31" s="12"/>
    </row>
    <row r="32" spans="1:8" ht="45" x14ac:dyDescent="0.2">
      <c r="A32" s="207" t="s">
        <v>139</v>
      </c>
      <c r="B32" s="50"/>
      <c r="C32" s="50"/>
      <c r="D32" s="50"/>
      <c r="E32" s="50"/>
      <c r="F32" s="50"/>
      <c r="G32" s="50"/>
      <c r="H32" s="12"/>
    </row>
    <row r="33" spans="1:8" ht="15" customHeight="1" x14ac:dyDescent="0.2">
      <c r="A33" s="60" t="s">
        <v>53</v>
      </c>
      <c r="B33" s="60"/>
      <c r="C33" s="60"/>
      <c r="D33" s="60"/>
      <c r="E33" s="60"/>
      <c r="F33" s="60"/>
      <c r="G33" s="60"/>
      <c r="H33" s="12"/>
    </row>
    <row r="34" spans="1:8" ht="15" customHeight="1" x14ac:dyDescent="0.2">
      <c r="A34" s="50" t="s">
        <v>54</v>
      </c>
      <c r="B34" s="60"/>
      <c r="C34" s="60"/>
      <c r="D34" s="61">
        <v>0</v>
      </c>
      <c r="E34" s="60"/>
      <c r="F34" s="60"/>
      <c r="G34" s="60"/>
      <c r="H34" s="62" t="s">
        <v>78</v>
      </c>
    </row>
    <row r="35" spans="1:8" ht="15" customHeight="1" x14ac:dyDescent="0.2">
      <c r="A35" s="50" t="s">
        <v>140</v>
      </c>
      <c r="B35" s="60"/>
      <c r="C35" s="60"/>
      <c r="D35" s="61">
        <v>0</v>
      </c>
      <c r="E35" s="60"/>
      <c r="F35" s="60"/>
      <c r="G35" s="60"/>
      <c r="H35" s="62"/>
    </row>
    <row r="36" spans="1:8" ht="15" customHeight="1" x14ac:dyDescent="0.2">
      <c r="A36" s="50" t="s">
        <v>24</v>
      </c>
      <c r="B36" s="60"/>
      <c r="C36" s="60"/>
      <c r="D36" s="61">
        <v>0</v>
      </c>
      <c r="E36" s="60"/>
      <c r="F36" s="60"/>
      <c r="G36" s="60"/>
      <c r="H36" s="12"/>
    </row>
    <row r="37" spans="1:8" ht="15" customHeight="1" x14ac:dyDescent="0.2">
      <c r="A37" s="50" t="s">
        <v>141</v>
      </c>
      <c r="B37" s="60"/>
      <c r="C37" s="60"/>
      <c r="D37" s="61">
        <v>0</v>
      </c>
      <c r="E37" s="60"/>
      <c r="F37" s="60"/>
      <c r="G37" s="60"/>
      <c r="H37" s="12"/>
    </row>
    <row r="38" spans="1:8" ht="15" customHeight="1" x14ac:dyDescent="0.2">
      <c r="A38" s="142" t="s">
        <v>55</v>
      </c>
      <c r="B38" s="141"/>
      <c r="C38" s="141"/>
      <c r="D38" s="143">
        <f>SUM(D34:D37)</f>
        <v>0</v>
      </c>
      <c r="E38" s="60"/>
      <c r="F38" s="60"/>
      <c r="G38" s="60"/>
      <c r="H38" s="12"/>
    </row>
    <row r="39" spans="1:8" ht="22.5" x14ac:dyDescent="0.2">
      <c r="A39" s="207" t="s">
        <v>154</v>
      </c>
      <c r="B39" s="50"/>
      <c r="C39" s="50"/>
      <c r="D39" s="50"/>
      <c r="E39" s="50"/>
      <c r="F39" s="50"/>
      <c r="G39" s="50"/>
      <c r="H39" s="12"/>
    </row>
    <row r="40" spans="1:8" ht="33.75" x14ac:dyDescent="0.2">
      <c r="A40" s="207" t="s">
        <v>155</v>
      </c>
      <c r="B40" s="50"/>
      <c r="C40" s="50"/>
      <c r="D40" s="50"/>
      <c r="E40" s="50"/>
      <c r="F40" s="50"/>
      <c r="G40" s="50"/>
      <c r="H40" s="12"/>
    </row>
    <row r="41" spans="1:8" ht="12" customHeight="1" x14ac:dyDescent="0.2">
      <c r="A41" s="156"/>
      <c r="B41" s="156"/>
      <c r="C41" s="156"/>
      <c r="D41" s="156"/>
      <c r="E41" s="156"/>
      <c r="F41" s="156"/>
      <c r="G41" s="156"/>
      <c r="H41" s="34"/>
    </row>
    <row r="42" spans="1:8" ht="12" customHeight="1" thickBot="1" x14ac:dyDescent="0.25">
      <c r="A42" s="35"/>
      <c r="B42" s="36"/>
      <c r="C42" s="36"/>
      <c r="D42" s="37"/>
      <c r="E42" s="37"/>
      <c r="F42" s="37"/>
      <c r="G42" s="38"/>
      <c r="H42" s="16" t="s">
        <v>56</v>
      </c>
    </row>
    <row r="43" spans="1:8" s="111" customFormat="1" ht="13.9" customHeight="1" thickBot="1" x14ac:dyDescent="0.25">
      <c r="A43" s="41" t="s">
        <v>126</v>
      </c>
      <c r="B43" s="39"/>
      <c r="C43" s="39"/>
      <c r="D43" s="39"/>
      <c r="E43" s="15" t="s">
        <v>17</v>
      </c>
      <c r="F43" s="15"/>
      <c r="G43" s="98">
        <f>SUM(D45:D47)</f>
        <v>0</v>
      </c>
    </row>
    <row r="44" spans="1:8" ht="67.5" x14ac:dyDescent="0.2">
      <c r="A44" s="176" t="s">
        <v>137</v>
      </c>
      <c r="B44" s="173"/>
      <c r="C44" s="173"/>
      <c r="D44" s="173"/>
      <c r="E44" s="173"/>
      <c r="F44" s="173"/>
      <c r="G44" s="173"/>
    </row>
    <row r="45" spans="1:8" ht="27" customHeight="1" x14ac:dyDescent="0.2">
      <c r="A45" s="43" t="s">
        <v>27</v>
      </c>
      <c r="B45" s="44"/>
      <c r="C45" s="44"/>
      <c r="D45" s="52">
        <v>0</v>
      </c>
      <c r="E45" s="53"/>
      <c r="F45" s="53"/>
      <c r="G45" s="54"/>
    </row>
    <row r="46" spans="1:8" x14ac:dyDescent="0.2">
      <c r="A46" s="43" t="s">
        <v>30</v>
      </c>
      <c r="B46" s="44"/>
      <c r="C46" s="44"/>
      <c r="D46" s="52">
        <v>0</v>
      </c>
      <c r="E46" s="53"/>
      <c r="F46" s="53"/>
      <c r="G46" s="54"/>
    </row>
    <row r="47" spans="1:8" x14ac:dyDescent="0.2">
      <c r="A47" s="43" t="s">
        <v>8</v>
      </c>
      <c r="B47" s="44"/>
      <c r="C47" s="44"/>
      <c r="D47" s="52">
        <v>0</v>
      </c>
      <c r="E47" s="53"/>
      <c r="F47" s="53"/>
      <c r="G47" s="54"/>
    </row>
    <row r="48" spans="1:8" ht="36" customHeight="1" x14ac:dyDescent="0.2">
      <c r="A48" s="176" t="s">
        <v>142</v>
      </c>
      <c r="B48" s="172"/>
      <c r="C48" s="172"/>
      <c r="D48" s="172"/>
      <c r="E48" s="172"/>
      <c r="F48" s="172"/>
      <c r="G48" s="172"/>
    </row>
    <row r="49" spans="1:8" ht="12" customHeight="1" x14ac:dyDescent="0.2">
      <c r="A49" s="156"/>
      <c r="B49" s="156"/>
      <c r="C49" s="156"/>
      <c r="D49" s="156"/>
      <c r="E49" s="156"/>
      <c r="F49" s="156"/>
      <c r="G49" s="156"/>
      <c r="H49" s="34"/>
    </row>
    <row r="50" spans="1:8" ht="12" customHeight="1" x14ac:dyDescent="0.2">
      <c r="A50" s="148"/>
      <c r="B50" s="149"/>
      <c r="C50" s="149"/>
      <c r="D50" s="150"/>
      <c r="E50" s="150"/>
      <c r="F50" s="150"/>
      <c r="G50" s="151"/>
      <c r="H50" s="16" t="s">
        <v>56</v>
      </c>
    </row>
    <row r="51" spans="1:8" s="111" customFormat="1" ht="15" customHeight="1" x14ac:dyDescent="0.2">
      <c r="A51" s="145" t="s">
        <v>127</v>
      </c>
      <c r="B51" s="146"/>
      <c r="C51" s="146"/>
      <c r="D51" s="146"/>
      <c r="E51" s="109" t="s">
        <v>17</v>
      </c>
      <c r="F51" s="109"/>
      <c r="G51" s="147">
        <f>SUM(D53:D54)</f>
        <v>0</v>
      </c>
    </row>
    <row r="52" spans="1:8" ht="22.5" x14ac:dyDescent="0.2">
      <c r="A52" s="176" t="s">
        <v>120</v>
      </c>
      <c r="B52" s="152"/>
      <c r="C52" s="152"/>
      <c r="D52" s="152"/>
      <c r="E52" s="152"/>
      <c r="F52" s="152"/>
      <c r="G52" s="152"/>
      <c r="H52" s="12"/>
    </row>
    <row r="53" spans="1:8" ht="15" customHeight="1" x14ac:dyDescent="0.2">
      <c r="A53" s="40" t="s">
        <v>124</v>
      </c>
      <c r="B53" s="40"/>
      <c r="C53" s="40"/>
      <c r="D53" s="55">
        <v>0</v>
      </c>
      <c r="E53" s="152"/>
      <c r="F53" s="152"/>
      <c r="G53" s="152"/>
      <c r="H53" s="12"/>
    </row>
    <row r="54" spans="1:8" ht="15" customHeight="1" x14ac:dyDescent="0.2">
      <c r="A54" s="40" t="s">
        <v>124</v>
      </c>
      <c r="B54" s="40"/>
      <c r="C54" s="40"/>
      <c r="D54" s="55">
        <v>0</v>
      </c>
      <c r="E54" s="40"/>
      <c r="F54" s="40"/>
      <c r="G54" s="40"/>
      <c r="H54" s="12"/>
    </row>
    <row r="55" spans="1:8" ht="12" customHeight="1" x14ac:dyDescent="0.2">
      <c r="A55" s="156"/>
      <c r="B55" s="156"/>
      <c r="C55" s="156"/>
      <c r="D55" s="156"/>
      <c r="E55" s="156"/>
      <c r="F55" s="156"/>
      <c r="G55" s="156"/>
      <c r="H55" s="34"/>
    </row>
    <row r="56" spans="1:8" ht="12" customHeight="1" thickBot="1" x14ac:dyDescent="0.25">
      <c r="A56" s="35"/>
      <c r="B56" s="36"/>
      <c r="C56" s="36"/>
      <c r="D56" s="37"/>
      <c r="E56" s="37"/>
      <c r="F56" s="37"/>
      <c r="G56" s="38"/>
      <c r="H56" s="16" t="s">
        <v>56</v>
      </c>
    </row>
    <row r="57" spans="1:8" s="111" customFormat="1" ht="15" customHeight="1" thickBot="1" x14ac:dyDescent="0.25">
      <c r="A57" s="41" t="s">
        <v>24</v>
      </c>
      <c r="B57" s="144"/>
      <c r="C57" s="144"/>
      <c r="D57" s="144"/>
      <c r="E57" s="144"/>
      <c r="F57" s="144"/>
      <c r="G57" s="98">
        <f>SUM(G59+G70)</f>
        <v>0</v>
      </c>
      <c r="H57" s="121"/>
    </row>
    <row r="58" spans="1:8" ht="90" x14ac:dyDescent="0.2">
      <c r="A58" s="176" t="s">
        <v>138</v>
      </c>
      <c r="B58" s="162"/>
      <c r="C58" s="162"/>
      <c r="D58" s="162"/>
      <c r="E58" s="162"/>
      <c r="F58" s="162"/>
      <c r="G58" s="162"/>
      <c r="H58" s="16"/>
    </row>
    <row r="59" spans="1:8" ht="15" customHeight="1" x14ac:dyDescent="0.2">
      <c r="A59" s="42" t="s">
        <v>25</v>
      </c>
      <c r="B59" s="188"/>
      <c r="C59" s="188"/>
      <c r="D59" s="188"/>
      <c r="E59" s="188"/>
      <c r="F59" s="188"/>
      <c r="G59" s="128">
        <f>SUM(F61:F67)</f>
        <v>0</v>
      </c>
      <c r="H59" s="16"/>
    </row>
    <row r="60" spans="1:8" ht="24.95" customHeight="1" x14ac:dyDescent="0.2">
      <c r="A60" s="104" t="s">
        <v>151</v>
      </c>
      <c r="B60" s="104" t="s">
        <v>42</v>
      </c>
      <c r="C60" s="104" t="s">
        <v>43</v>
      </c>
      <c r="D60" s="104" t="s">
        <v>44</v>
      </c>
      <c r="E60" s="105" t="s">
        <v>45</v>
      </c>
      <c r="F60" s="105"/>
      <c r="G60" s="31"/>
      <c r="H60" s="16"/>
    </row>
    <row r="61" spans="1:8" ht="24.95" customHeight="1" x14ac:dyDescent="0.2">
      <c r="A61" s="43" t="s">
        <v>143</v>
      </c>
      <c r="B61" s="102">
        <v>0</v>
      </c>
      <c r="C61" s="45">
        <v>0</v>
      </c>
      <c r="D61" s="103"/>
      <c r="E61" s="46">
        <v>0</v>
      </c>
      <c r="F61" s="100">
        <f>B61*C61*E61</f>
        <v>0</v>
      </c>
      <c r="G61" s="47"/>
      <c r="H61" s="16"/>
    </row>
    <row r="62" spans="1:8" ht="24.95" customHeight="1" x14ac:dyDescent="0.2">
      <c r="A62" s="43" t="s">
        <v>149</v>
      </c>
      <c r="B62" s="102">
        <v>0</v>
      </c>
      <c r="C62" s="45">
        <v>0</v>
      </c>
      <c r="D62" s="103"/>
      <c r="E62" s="45">
        <v>0</v>
      </c>
      <c r="F62" s="100">
        <f>B62*C62*E62</f>
        <v>0</v>
      </c>
      <c r="G62" s="47"/>
      <c r="H62" s="16"/>
    </row>
    <row r="63" spans="1:8" ht="24.95" customHeight="1" x14ac:dyDescent="0.2">
      <c r="A63" s="43" t="s">
        <v>148</v>
      </c>
      <c r="B63" s="102">
        <v>0</v>
      </c>
      <c r="C63" s="45">
        <v>0</v>
      </c>
      <c r="D63" s="45">
        <v>0</v>
      </c>
      <c r="E63" s="45">
        <v>0</v>
      </c>
      <c r="F63" s="100">
        <f>B63*C63*D63*E63</f>
        <v>0</v>
      </c>
      <c r="G63" s="47"/>
      <c r="H63" s="16"/>
    </row>
    <row r="64" spans="1:8" ht="24.95" customHeight="1" x14ac:dyDescent="0.2">
      <c r="A64" s="26" t="s">
        <v>147</v>
      </c>
      <c r="B64" s="102">
        <v>0</v>
      </c>
      <c r="C64" s="45">
        <v>0</v>
      </c>
      <c r="D64" s="45">
        <v>0</v>
      </c>
      <c r="E64" s="45">
        <v>0</v>
      </c>
      <c r="F64" s="100">
        <f>B64*C64*D64*E64</f>
        <v>0</v>
      </c>
      <c r="G64" s="47"/>
      <c r="H64" s="16"/>
    </row>
    <row r="65" spans="1:8" ht="24.95" customHeight="1" x14ac:dyDescent="0.2">
      <c r="A65" s="43" t="s">
        <v>146</v>
      </c>
      <c r="B65" s="102">
        <v>0</v>
      </c>
      <c r="C65" s="45">
        <v>0</v>
      </c>
      <c r="D65" s="45">
        <v>0</v>
      </c>
      <c r="E65" s="45">
        <v>0</v>
      </c>
      <c r="F65" s="100">
        <f>B65*C65*D65*E65</f>
        <v>0</v>
      </c>
      <c r="G65" s="47"/>
      <c r="H65" s="16"/>
    </row>
    <row r="66" spans="1:8" ht="24.95" customHeight="1" x14ac:dyDescent="0.2">
      <c r="A66" s="43" t="s">
        <v>144</v>
      </c>
      <c r="B66" s="102">
        <v>0</v>
      </c>
      <c r="C66" s="45">
        <v>0</v>
      </c>
      <c r="D66" s="103"/>
      <c r="E66" s="45">
        <v>0</v>
      </c>
      <c r="F66" s="100">
        <f>B66*C66*E66</f>
        <v>0</v>
      </c>
      <c r="G66" s="47"/>
      <c r="H66" s="16"/>
    </row>
    <row r="67" spans="1:8" ht="24.95" customHeight="1" x14ac:dyDescent="0.2">
      <c r="A67" s="43" t="s">
        <v>145</v>
      </c>
      <c r="B67" s="102">
        <v>0</v>
      </c>
      <c r="C67" s="45">
        <v>0</v>
      </c>
      <c r="D67" s="45">
        <v>0</v>
      </c>
      <c r="E67" s="45">
        <v>0</v>
      </c>
      <c r="F67" s="100">
        <f>B67*C67*D67*E67</f>
        <v>0</v>
      </c>
      <c r="G67" s="47"/>
      <c r="H67" s="16"/>
    </row>
    <row r="68" spans="1:8" s="107" customFormat="1" ht="22.5" x14ac:dyDescent="0.2">
      <c r="A68" s="176" t="s">
        <v>150</v>
      </c>
      <c r="B68" s="172"/>
      <c r="C68" s="172"/>
      <c r="D68" s="172"/>
      <c r="E68" s="172"/>
      <c r="F68" s="172"/>
      <c r="G68" s="172"/>
      <c r="H68" s="106"/>
    </row>
    <row r="69" spans="1:8" ht="15" customHeight="1" x14ac:dyDescent="0.2">
      <c r="A69" s="48"/>
      <c r="B69" s="48"/>
      <c r="C69" s="48"/>
      <c r="D69" s="48"/>
      <c r="E69" s="49"/>
      <c r="F69" s="49"/>
      <c r="G69" s="49"/>
      <c r="H69" s="16"/>
    </row>
    <row r="70" spans="1:8" ht="15" customHeight="1" x14ac:dyDescent="0.2">
      <c r="A70" s="51" t="s">
        <v>26</v>
      </c>
      <c r="B70" s="189"/>
      <c r="C70" s="189"/>
      <c r="D70" s="189"/>
      <c r="E70" s="189"/>
      <c r="F70" s="189"/>
      <c r="G70" s="129">
        <f>SUM(F72:F78)</f>
        <v>0</v>
      </c>
      <c r="H70" s="16"/>
    </row>
    <row r="71" spans="1:8" ht="24.95" customHeight="1" x14ac:dyDescent="0.2">
      <c r="A71" s="104" t="s">
        <v>152</v>
      </c>
      <c r="B71" s="104" t="s">
        <v>42</v>
      </c>
      <c r="C71" s="104" t="s">
        <v>43</v>
      </c>
      <c r="D71" s="104" t="s">
        <v>44</v>
      </c>
      <c r="E71" s="105" t="s">
        <v>45</v>
      </c>
      <c r="F71" s="105"/>
      <c r="G71" s="31"/>
      <c r="H71" s="16"/>
    </row>
    <row r="72" spans="1:8" ht="24.95" customHeight="1" x14ac:dyDescent="0.2">
      <c r="A72" s="43" t="s">
        <v>143</v>
      </c>
      <c r="B72" s="102">
        <v>0</v>
      </c>
      <c r="C72" s="45">
        <v>0</v>
      </c>
      <c r="D72" s="103"/>
      <c r="E72" s="46">
        <v>0</v>
      </c>
      <c r="F72" s="100">
        <f>B72*C72*E72</f>
        <v>0</v>
      </c>
      <c r="G72" s="47"/>
      <c r="H72" s="16"/>
    </row>
    <row r="73" spans="1:8" ht="24.95" customHeight="1" x14ac:dyDescent="0.2">
      <c r="A73" s="43" t="s">
        <v>149</v>
      </c>
      <c r="B73" s="102">
        <v>0</v>
      </c>
      <c r="C73" s="45">
        <v>0</v>
      </c>
      <c r="D73" s="103"/>
      <c r="E73" s="45">
        <v>0</v>
      </c>
      <c r="F73" s="100">
        <f>B73*C73*E73</f>
        <v>0</v>
      </c>
      <c r="G73" s="47"/>
      <c r="H73" s="16"/>
    </row>
    <row r="74" spans="1:8" ht="24.95" customHeight="1" x14ac:dyDescent="0.2">
      <c r="A74" s="43" t="s">
        <v>148</v>
      </c>
      <c r="B74" s="102">
        <v>0</v>
      </c>
      <c r="C74" s="45">
        <v>0</v>
      </c>
      <c r="D74" s="45">
        <v>0</v>
      </c>
      <c r="E74" s="45">
        <v>0</v>
      </c>
      <c r="F74" s="100">
        <f>B74*C74*D74*E74</f>
        <v>0</v>
      </c>
      <c r="G74" s="47"/>
      <c r="H74" s="16"/>
    </row>
    <row r="75" spans="1:8" ht="24.95" customHeight="1" x14ac:dyDescent="0.2">
      <c r="A75" s="26" t="s">
        <v>147</v>
      </c>
      <c r="B75" s="102">
        <v>0</v>
      </c>
      <c r="C75" s="45">
        <v>0</v>
      </c>
      <c r="D75" s="45">
        <v>0</v>
      </c>
      <c r="E75" s="45">
        <v>0</v>
      </c>
      <c r="F75" s="100">
        <f>B75*C75*D75*E75</f>
        <v>0</v>
      </c>
      <c r="G75" s="47"/>
      <c r="H75" s="16"/>
    </row>
    <row r="76" spans="1:8" ht="24.95" customHeight="1" x14ac:dyDescent="0.2">
      <c r="A76" s="43" t="s">
        <v>146</v>
      </c>
      <c r="B76" s="102">
        <v>0</v>
      </c>
      <c r="C76" s="45">
        <v>0</v>
      </c>
      <c r="D76" s="45">
        <v>0</v>
      </c>
      <c r="E76" s="45">
        <v>0</v>
      </c>
      <c r="F76" s="100">
        <f>B76*C76*D76*E76</f>
        <v>0</v>
      </c>
      <c r="G76" s="47"/>
      <c r="H76" s="16"/>
    </row>
    <row r="77" spans="1:8" ht="24.95" customHeight="1" x14ac:dyDescent="0.2">
      <c r="A77" s="43" t="s">
        <v>144</v>
      </c>
      <c r="B77" s="102">
        <v>0</v>
      </c>
      <c r="C77" s="45">
        <v>0</v>
      </c>
      <c r="D77" s="103"/>
      <c r="E77" s="45">
        <v>0</v>
      </c>
      <c r="F77" s="100">
        <f>B77*C77*E77</f>
        <v>0</v>
      </c>
      <c r="G77" s="47"/>
      <c r="H77" s="16"/>
    </row>
    <row r="78" spans="1:8" ht="24.95" customHeight="1" x14ac:dyDescent="0.2">
      <c r="A78" s="43" t="s">
        <v>145</v>
      </c>
      <c r="B78" s="102">
        <v>0</v>
      </c>
      <c r="C78" s="45">
        <v>0</v>
      </c>
      <c r="D78" s="45">
        <v>0</v>
      </c>
      <c r="E78" s="45">
        <v>0</v>
      </c>
      <c r="F78" s="100">
        <f>B78*C78*D78*E78</f>
        <v>0</v>
      </c>
      <c r="G78" s="47"/>
      <c r="H78" s="16"/>
    </row>
    <row r="79" spans="1:8" s="107" customFormat="1" ht="22.5" x14ac:dyDescent="0.2">
      <c r="A79" s="176" t="s">
        <v>150</v>
      </c>
      <c r="B79" s="172"/>
      <c r="C79" s="172"/>
      <c r="D79" s="172"/>
      <c r="E79" s="172"/>
      <c r="F79" s="172"/>
      <c r="G79" s="172"/>
      <c r="H79" s="106"/>
    </row>
    <row r="80" spans="1:8" ht="12" customHeight="1" x14ac:dyDescent="0.2">
      <c r="A80" s="156"/>
      <c r="B80" s="156"/>
      <c r="C80" s="156"/>
      <c r="D80" s="156"/>
      <c r="E80" s="156"/>
      <c r="F80" s="156"/>
      <c r="G80" s="156"/>
      <c r="H80" s="34"/>
    </row>
    <row r="81" spans="1:8" ht="12" customHeight="1" thickBot="1" x14ac:dyDescent="0.25">
      <c r="A81" s="35"/>
      <c r="B81" s="36"/>
      <c r="C81" s="36"/>
      <c r="D81" s="37"/>
      <c r="E81" s="37"/>
      <c r="F81" s="37"/>
      <c r="G81" s="38"/>
      <c r="H81" s="16" t="s">
        <v>56</v>
      </c>
    </row>
    <row r="82" spans="1:8" s="111" customFormat="1" ht="15" customHeight="1" thickBot="1" x14ac:dyDescent="0.25">
      <c r="A82" s="41" t="s">
        <v>128</v>
      </c>
      <c r="B82" s="39"/>
      <c r="C82" s="39"/>
      <c r="D82" s="39"/>
      <c r="E82" s="15" t="s">
        <v>17</v>
      </c>
      <c r="F82" s="15"/>
      <c r="G82" s="98">
        <f>SUM(D84:D85)</f>
        <v>0</v>
      </c>
      <c r="H82" s="110"/>
    </row>
    <row r="83" spans="1:8" ht="63" customHeight="1" x14ac:dyDescent="0.2">
      <c r="A83" s="176" t="s">
        <v>49</v>
      </c>
      <c r="B83" s="162"/>
      <c r="C83" s="162"/>
      <c r="D83" s="162"/>
      <c r="E83" s="162"/>
      <c r="F83" s="162"/>
      <c r="G83" s="162"/>
      <c r="H83" s="16"/>
    </row>
    <row r="84" spans="1:8" ht="15" customHeight="1" x14ac:dyDescent="0.2">
      <c r="A84" s="50" t="s">
        <v>158</v>
      </c>
      <c r="B84" s="50"/>
      <c r="C84" s="50"/>
      <c r="D84" s="61">
        <v>0</v>
      </c>
      <c r="E84" s="50"/>
      <c r="F84" s="50"/>
      <c r="G84" s="50"/>
      <c r="H84" s="16"/>
    </row>
    <row r="85" spans="1:8" ht="15" customHeight="1" x14ac:dyDescent="0.2">
      <c r="A85" s="50" t="s">
        <v>158</v>
      </c>
      <c r="B85" s="50"/>
      <c r="C85" s="50"/>
      <c r="D85" s="61">
        <v>0</v>
      </c>
      <c r="E85" s="50"/>
      <c r="F85" s="50"/>
      <c r="G85" s="50"/>
      <c r="H85" s="16"/>
    </row>
    <row r="86" spans="1:8" ht="12" customHeight="1" x14ac:dyDescent="0.2">
      <c r="A86" s="156"/>
      <c r="B86" s="156"/>
      <c r="C86" s="156"/>
      <c r="D86" s="156"/>
      <c r="E86" s="156"/>
      <c r="F86" s="156"/>
      <c r="G86" s="156"/>
      <c r="H86" s="34"/>
    </row>
    <row r="87" spans="1:8" ht="12" customHeight="1" thickBot="1" x14ac:dyDescent="0.25">
      <c r="A87" s="35"/>
      <c r="B87" s="36"/>
      <c r="C87" s="36"/>
      <c r="D87" s="37"/>
      <c r="E87" s="37"/>
      <c r="F87" s="37"/>
      <c r="G87" s="38"/>
      <c r="H87" s="16" t="s">
        <v>56</v>
      </c>
    </row>
    <row r="88" spans="1:8" s="111" customFormat="1" ht="15" customHeight="1" thickBot="1" x14ac:dyDescent="0.25">
      <c r="A88" s="41" t="s">
        <v>129</v>
      </c>
      <c r="B88" s="39"/>
      <c r="C88" s="39"/>
      <c r="D88" s="39"/>
      <c r="E88" s="15" t="s">
        <v>17</v>
      </c>
      <c r="F88" s="15"/>
      <c r="G88" s="98">
        <f>SUM(B94:B103)</f>
        <v>0</v>
      </c>
      <c r="H88" s="110"/>
    </row>
    <row r="89" spans="1:8" ht="45" x14ac:dyDescent="0.2">
      <c r="A89" s="178" t="s">
        <v>136</v>
      </c>
      <c r="B89" s="163"/>
      <c r="C89" s="163"/>
      <c r="D89" s="163"/>
      <c r="E89" s="163"/>
      <c r="F89" s="163"/>
      <c r="G89" s="163"/>
      <c r="H89" s="16"/>
    </row>
    <row r="90" spans="1:8" ht="15" customHeight="1" x14ac:dyDescent="0.2">
      <c r="A90" s="50" t="s">
        <v>159</v>
      </c>
      <c r="B90" s="50"/>
      <c r="C90" s="50"/>
      <c r="D90" s="61">
        <v>0</v>
      </c>
      <c r="E90" s="50"/>
      <c r="F90" s="50"/>
      <c r="G90" s="50"/>
      <c r="H90" s="16"/>
    </row>
    <row r="91" spans="1:8" ht="15" customHeight="1" x14ac:dyDescent="0.2">
      <c r="A91" s="50" t="s">
        <v>159</v>
      </c>
      <c r="B91" s="50"/>
      <c r="C91" s="50"/>
      <c r="D91" s="61">
        <v>0</v>
      </c>
      <c r="E91" s="50"/>
      <c r="F91" s="50"/>
      <c r="G91" s="50"/>
      <c r="H91" s="16"/>
    </row>
    <row r="92" spans="1:8" ht="12" customHeight="1" x14ac:dyDescent="0.2">
      <c r="A92" s="156"/>
      <c r="B92" s="156"/>
      <c r="C92" s="156"/>
      <c r="D92" s="156"/>
      <c r="E92" s="156"/>
      <c r="F92" s="156"/>
      <c r="G92" s="156"/>
      <c r="H92" s="34"/>
    </row>
    <row r="93" spans="1:8" ht="12" customHeight="1" thickBot="1" x14ac:dyDescent="0.25">
      <c r="A93" s="35"/>
      <c r="B93" s="36"/>
      <c r="C93" s="36"/>
      <c r="D93" s="37"/>
      <c r="E93" s="37"/>
      <c r="F93" s="37"/>
      <c r="G93" s="38"/>
      <c r="H93" s="16" t="s">
        <v>56</v>
      </c>
    </row>
    <row r="94" spans="1:8" s="111" customFormat="1" ht="15" customHeight="1" thickBot="1" x14ac:dyDescent="0.25">
      <c r="A94" s="41" t="s">
        <v>130</v>
      </c>
      <c r="B94" s="39"/>
      <c r="C94" s="39"/>
      <c r="D94" s="39"/>
      <c r="E94" s="15" t="s">
        <v>17</v>
      </c>
      <c r="F94" s="15"/>
      <c r="G94" s="98">
        <f>SUM(B96:B105)</f>
        <v>0</v>
      </c>
    </row>
    <row r="95" spans="1:8" ht="22.5" x14ac:dyDescent="0.2">
      <c r="A95" s="176" t="s">
        <v>121</v>
      </c>
      <c r="B95" s="162"/>
      <c r="C95" s="162"/>
      <c r="D95" s="162"/>
      <c r="E95" s="162"/>
      <c r="F95" s="162"/>
      <c r="G95" s="162"/>
    </row>
    <row r="96" spans="1:8" ht="15" customHeight="1" x14ac:dyDescent="0.2">
      <c r="A96" s="43" t="s">
        <v>28</v>
      </c>
      <c r="B96" s="52">
        <v>0</v>
      </c>
      <c r="C96" s="48"/>
      <c r="D96" s="48"/>
      <c r="E96" s="49"/>
      <c r="F96" s="49"/>
      <c r="G96" s="49"/>
      <c r="H96" s="12"/>
    </row>
    <row r="97" spans="1:8" ht="15" customHeight="1" x14ac:dyDescent="0.2">
      <c r="A97" s="43" t="s">
        <v>109</v>
      </c>
      <c r="B97" s="52">
        <v>0</v>
      </c>
      <c r="C97" s="48"/>
      <c r="D97" s="63"/>
      <c r="E97" s="49"/>
      <c r="F97" s="49"/>
      <c r="G97" s="49"/>
      <c r="H97" s="12"/>
    </row>
    <row r="98" spans="1:8" ht="15" customHeight="1" x14ac:dyDescent="0.2">
      <c r="A98" s="43" t="s">
        <v>29</v>
      </c>
      <c r="B98" s="52">
        <v>0</v>
      </c>
      <c r="C98" s="48"/>
      <c r="D98" s="48"/>
      <c r="E98" s="49"/>
      <c r="F98" s="49"/>
      <c r="G98" s="49"/>
      <c r="H98" s="12"/>
    </row>
    <row r="99" spans="1:8" ht="15" customHeight="1" x14ac:dyDescent="0.2">
      <c r="A99" s="43" t="s">
        <v>31</v>
      </c>
      <c r="B99" s="52">
        <v>0</v>
      </c>
      <c r="C99" s="48"/>
      <c r="D99" s="48"/>
      <c r="E99" s="49"/>
      <c r="F99" s="49"/>
      <c r="G99" s="49"/>
      <c r="H99" s="12"/>
    </row>
    <row r="100" spans="1:8" ht="15" customHeight="1" x14ac:dyDescent="0.2">
      <c r="A100" s="43" t="s">
        <v>32</v>
      </c>
      <c r="B100" s="52">
        <v>0</v>
      </c>
      <c r="C100" s="48"/>
      <c r="D100" s="48"/>
      <c r="E100" s="49"/>
      <c r="F100" s="49"/>
      <c r="G100" s="49"/>
      <c r="H100" s="12"/>
    </row>
    <row r="101" spans="1:8" ht="15" customHeight="1" x14ac:dyDescent="0.2">
      <c r="A101" s="43" t="s">
        <v>33</v>
      </c>
      <c r="B101" s="52">
        <v>0</v>
      </c>
      <c r="C101" s="48"/>
      <c r="D101" s="48"/>
      <c r="E101" s="49"/>
      <c r="F101" s="49"/>
      <c r="G101" s="49"/>
      <c r="H101" s="12"/>
    </row>
    <row r="102" spans="1:8" ht="15" customHeight="1" x14ac:dyDescent="0.2">
      <c r="A102" s="43" t="s">
        <v>34</v>
      </c>
      <c r="B102" s="52">
        <v>0</v>
      </c>
      <c r="C102" s="48"/>
      <c r="D102" s="48"/>
      <c r="E102" s="49"/>
      <c r="F102" s="49"/>
      <c r="G102" s="49"/>
      <c r="H102" s="12"/>
    </row>
    <row r="103" spans="1:8" ht="15" customHeight="1" x14ac:dyDescent="0.2">
      <c r="A103" s="43" t="s">
        <v>35</v>
      </c>
      <c r="B103" s="52">
        <v>0</v>
      </c>
      <c r="C103" s="48"/>
      <c r="D103" s="63"/>
      <c r="E103" s="49"/>
      <c r="F103" s="49"/>
      <c r="G103" s="49"/>
      <c r="H103" s="12"/>
    </row>
    <row r="104" spans="1:8" ht="15" customHeight="1" x14ac:dyDescent="0.2">
      <c r="A104" s="43" t="s">
        <v>36</v>
      </c>
      <c r="B104" s="52">
        <v>0</v>
      </c>
      <c r="C104" s="48"/>
      <c r="D104" s="48"/>
      <c r="E104" s="49"/>
      <c r="F104" s="49"/>
      <c r="G104" s="49"/>
      <c r="H104" s="12"/>
    </row>
    <row r="105" spans="1:8" ht="15" customHeight="1" x14ac:dyDescent="0.2">
      <c r="A105" s="43" t="s">
        <v>37</v>
      </c>
      <c r="B105" s="52">
        <v>0</v>
      </c>
      <c r="C105" s="48"/>
      <c r="D105" s="48"/>
      <c r="E105" s="49"/>
      <c r="F105" s="49"/>
      <c r="G105" s="49"/>
      <c r="H105" s="12"/>
    </row>
    <row r="106" spans="1:8" ht="45" x14ac:dyDescent="0.2">
      <c r="A106" s="207" t="s">
        <v>113</v>
      </c>
      <c r="B106" s="50"/>
      <c r="C106" s="50"/>
      <c r="D106" s="50"/>
      <c r="E106" s="50"/>
      <c r="F106" s="50"/>
      <c r="G106" s="50"/>
      <c r="H106" s="12"/>
    </row>
    <row r="107" spans="1:8" ht="12" customHeight="1" x14ac:dyDescent="0.2">
      <c r="A107" s="156"/>
      <c r="B107" s="156"/>
      <c r="C107" s="156"/>
      <c r="D107" s="156"/>
      <c r="E107" s="156"/>
      <c r="F107" s="156"/>
      <c r="G107" s="156"/>
      <c r="H107" s="34"/>
    </row>
    <row r="108" spans="1:8" ht="12" customHeight="1" thickBot="1" x14ac:dyDescent="0.25">
      <c r="A108" s="35"/>
      <c r="B108" s="36"/>
      <c r="C108" s="36"/>
      <c r="D108" s="37"/>
      <c r="E108" s="37"/>
      <c r="F108" s="37"/>
      <c r="G108" s="38"/>
      <c r="H108" s="16" t="s">
        <v>56</v>
      </c>
    </row>
    <row r="109" spans="1:8" s="111" customFormat="1" ht="15" customHeight="1" thickBot="1" x14ac:dyDescent="0.25">
      <c r="A109" s="190" t="s">
        <v>131</v>
      </c>
      <c r="B109" s="191"/>
      <c r="C109" s="39"/>
      <c r="D109" s="39"/>
      <c r="E109" s="15" t="s">
        <v>17</v>
      </c>
      <c r="F109" s="15"/>
      <c r="G109" s="98">
        <f>SUM(D111:D112)</f>
        <v>0</v>
      </c>
      <c r="H109" s="121"/>
    </row>
    <row r="110" spans="1:8" ht="67.5" x14ac:dyDescent="0.2">
      <c r="A110" s="176" t="s">
        <v>135</v>
      </c>
      <c r="B110" s="162"/>
      <c r="C110" s="162"/>
      <c r="D110" s="162"/>
      <c r="E110" s="162"/>
      <c r="F110" s="162"/>
      <c r="G110" s="162"/>
      <c r="H110" s="12"/>
    </row>
    <row r="111" spans="1:8" ht="15" customHeight="1" x14ac:dyDescent="0.2">
      <c r="A111" s="50" t="s">
        <v>160</v>
      </c>
      <c r="B111" s="50"/>
      <c r="C111" s="50"/>
      <c r="D111" s="61">
        <v>0</v>
      </c>
      <c r="E111" s="50"/>
      <c r="F111" s="50"/>
      <c r="G111" s="50"/>
      <c r="H111" s="12"/>
    </row>
    <row r="112" spans="1:8" ht="15" customHeight="1" x14ac:dyDescent="0.2">
      <c r="A112" s="50" t="s">
        <v>160</v>
      </c>
      <c r="B112" s="50"/>
      <c r="C112" s="50"/>
      <c r="D112" s="61">
        <v>0</v>
      </c>
      <c r="E112" s="50"/>
      <c r="F112" s="50"/>
      <c r="G112" s="50"/>
      <c r="H112" s="12"/>
    </row>
    <row r="113" spans="1:8" ht="12" customHeight="1" x14ac:dyDescent="0.2">
      <c r="A113" s="156"/>
      <c r="B113" s="156"/>
      <c r="C113" s="156"/>
      <c r="D113" s="156"/>
      <c r="E113" s="156"/>
      <c r="F113" s="156"/>
      <c r="G113" s="156"/>
      <c r="H113" s="34"/>
    </row>
    <row r="114" spans="1:8" ht="12" customHeight="1" thickBot="1" x14ac:dyDescent="0.25">
      <c r="A114" s="35"/>
      <c r="B114" s="36"/>
      <c r="C114" s="36"/>
      <c r="D114" s="37"/>
      <c r="E114" s="37"/>
      <c r="F114" s="37"/>
      <c r="G114" s="38"/>
      <c r="H114" s="16" t="s">
        <v>56</v>
      </c>
    </row>
    <row r="115" spans="1:8" s="111" customFormat="1" ht="15" customHeight="1" thickBot="1" x14ac:dyDescent="0.25">
      <c r="A115" s="190" t="s">
        <v>118</v>
      </c>
      <c r="B115" s="191"/>
      <c r="C115" s="39"/>
      <c r="D115" s="39"/>
      <c r="E115" s="15" t="s">
        <v>17</v>
      </c>
      <c r="F115" s="15"/>
      <c r="G115" s="98">
        <f>SUM(D117:D118)</f>
        <v>0</v>
      </c>
      <c r="H115" s="121"/>
    </row>
    <row r="116" spans="1:8" ht="56.25" x14ac:dyDescent="0.2">
      <c r="A116" s="176" t="s">
        <v>46</v>
      </c>
      <c r="B116" s="162"/>
      <c r="C116" s="162"/>
      <c r="D116" s="162"/>
      <c r="E116" s="162"/>
      <c r="F116" s="162"/>
      <c r="G116" s="162"/>
      <c r="H116" s="12"/>
    </row>
    <row r="117" spans="1:8" ht="15" customHeight="1" x14ac:dyDescent="0.2">
      <c r="A117" s="50" t="s">
        <v>125</v>
      </c>
      <c r="B117" s="50"/>
      <c r="C117" s="50"/>
      <c r="D117" s="61">
        <v>0</v>
      </c>
      <c r="E117" s="50"/>
      <c r="F117" s="50"/>
      <c r="G117" s="50"/>
      <c r="H117" s="12"/>
    </row>
    <row r="118" spans="1:8" ht="15" customHeight="1" x14ac:dyDescent="0.2">
      <c r="A118" s="50" t="s">
        <v>125</v>
      </c>
      <c r="B118" s="50"/>
      <c r="C118" s="50"/>
      <c r="D118" s="61">
        <v>0</v>
      </c>
      <c r="E118" s="50"/>
      <c r="F118" s="50"/>
      <c r="G118" s="50"/>
      <c r="H118" s="12"/>
    </row>
    <row r="119" spans="1:8" ht="12" customHeight="1" thickBot="1" x14ac:dyDescent="0.25">
      <c r="A119" s="154"/>
      <c r="B119" s="154"/>
      <c r="C119" s="154"/>
      <c r="D119" s="154"/>
      <c r="E119" s="154"/>
      <c r="F119" s="154"/>
      <c r="G119" s="154"/>
      <c r="H119" s="12"/>
    </row>
    <row r="120" spans="1:8" s="111" customFormat="1" ht="15" customHeight="1" thickBot="1" x14ac:dyDescent="0.25">
      <c r="A120" s="122" t="s">
        <v>122</v>
      </c>
      <c r="B120" s="123"/>
      <c r="C120" s="123"/>
      <c r="D120" s="124"/>
      <c r="E120" s="123"/>
      <c r="F120" s="123"/>
      <c r="G120" s="125">
        <f>G5+G27+G51+G43+G57+G82+G94+G115</f>
        <v>0</v>
      </c>
      <c r="H120" s="121"/>
    </row>
    <row r="121" spans="1:8" ht="38.1" customHeight="1" thickBot="1" x14ac:dyDescent="0.25">
      <c r="A121" s="176" t="s">
        <v>161</v>
      </c>
      <c r="B121" s="171"/>
      <c r="C121" s="171"/>
      <c r="D121" s="171"/>
      <c r="E121" s="171"/>
      <c r="F121" s="171"/>
      <c r="G121" s="171"/>
      <c r="H121" s="12"/>
    </row>
    <row r="122" spans="1:8" ht="12" customHeight="1" thickBot="1" x14ac:dyDescent="0.25">
      <c r="A122" s="155"/>
      <c r="B122" s="155"/>
      <c r="C122" s="155"/>
      <c r="D122" s="155"/>
      <c r="E122" s="155"/>
      <c r="F122" s="155"/>
      <c r="G122" s="155"/>
      <c r="H122" s="12"/>
    </row>
    <row r="123" spans="1:8" s="111" customFormat="1" ht="15" customHeight="1" thickBot="1" x14ac:dyDescent="0.25">
      <c r="A123" s="41" t="s">
        <v>38</v>
      </c>
      <c r="B123" s="39"/>
      <c r="C123" s="39"/>
      <c r="D123" s="180" t="s">
        <v>85</v>
      </c>
      <c r="E123" s="180"/>
      <c r="F123" s="179">
        <v>0</v>
      </c>
      <c r="G123" s="98">
        <f>G120*F123</f>
        <v>0</v>
      </c>
    </row>
    <row r="124" spans="1:8" ht="22.5" x14ac:dyDescent="0.2">
      <c r="A124" s="176" t="s">
        <v>132</v>
      </c>
      <c r="B124" s="162"/>
      <c r="C124" s="162"/>
      <c r="D124" s="162"/>
      <c r="E124" s="162"/>
      <c r="F124" s="162"/>
      <c r="G124" s="162"/>
      <c r="H124" s="12"/>
    </row>
    <row r="125" spans="1:8" ht="12" customHeight="1" x14ac:dyDescent="0.2">
      <c r="A125" s="174"/>
      <c r="B125" s="174"/>
      <c r="C125" s="174"/>
      <c r="D125" s="174"/>
      <c r="E125" s="174"/>
      <c r="F125" s="174"/>
      <c r="G125" s="174"/>
      <c r="H125" s="12"/>
    </row>
    <row r="126" spans="1:8" s="111" customFormat="1" ht="15" customHeight="1" thickBot="1" x14ac:dyDescent="0.25">
      <c r="A126" s="64" t="s">
        <v>123</v>
      </c>
      <c r="B126" s="64"/>
      <c r="C126" s="64"/>
      <c r="D126" s="65"/>
      <c r="E126" s="64" t="s">
        <v>17</v>
      </c>
      <c r="F126" s="64"/>
      <c r="G126" s="126">
        <f>G123+G120</f>
        <v>0</v>
      </c>
      <c r="H126" s="127"/>
    </row>
    <row r="127" spans="1:8" ht="15" customHeight="1" thickTop="1" x14ac:dyDescent="0.2"/>
    <row r="128" spans="1:8" ht="15" customHeight="1" x14ac:dyDescent="0.2"/>
  </sheetData>
  <mergeCells count="10">
    <mergeCell ref="D123:E123"/>
    <mergeCell ref="A23:B23"/>
    <mergeCell ref="A24:B24"/>
    <mergeCell ref="E23:F23"/>
    <mergeCell ref="C5:D5"/>
    <mergeCell ref="A7:G7"/>
    <mergeCell ref="B59:F59"/>
    <mergeCell ref="B70:F70"/>
    <mergeCell ref="A109:B109"/>
    <mergeCell ref="A115:B115"/>
  </mergeCells>
  <hyperlinks>
    <hyperlink ref="H8" location="'Add-Remove Lines Examples'!A1" display="Click here to go to an example of how to add new employee rows" xr:uid="{00000000-0004-0000-0000-000000000000}"/>
    <hyperlink ref="H10" location="'Add-Remove Lines Examples'!A53" display="Click here to go to an example of how to remove extra employee rows" xr:uid="{00000000-0004-0000-0000-000001000000}"/>
    <hyperlink ref="A3" r:id="rId1" display="mailto:gmu@dhhs.nv.gov" xr:uid="{00000000-0004-0000-0000-000002000000}"/>
    <hyperlink ref="H30" location="'Add-Remove Lines Examples'!A157" display="Click here to go to an example of how to remove extra contractor row" xr:uid="{00000000-0004-0000-0000-000003000000}"/>
    <hyperlink ref="H34" location="'Add-Remove Lines Examples'!A186" display="Click here to go to an example of how to add extra line items to a contractor" xr:uid="{00000000-0004-0000-0000-000004000000}"/>
  </hyperlinks>
  <pageMargins left="0.2" right="0.2" top="0.25" bottom="0.25" header="0.3" footer="0.3"/>
  <pageSetup scale="90" fitToHeight="0" orientation="portrait" r:id="rId2"/>
  <colBreaks count="1" manualBreakCount="1">
    <brk id="7" max="1048575" man="1"/>
  </colBreaks>
  <ignoredErrors>
    <ignoredError sqref="G88" formulaRange="1"/>
    <ignoredError sqref="F66 F7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zoomScale="120" zoomScaleNormal="120" workbookViewId="0">
      <selection activeCell="A2" sqref="A2:J2"/>
    </sheetView>
  </sheetViews>
  <sheetFormatPr defaultColWidth="9" defaultRowHeight="11.25" x14ac:dyDescent="0.2"/>
  <cols>
    <col min="1" max="1" width="24.5703125" style="67" customWidth="1"/>
    <col min="2" max="2" width="17.7109375" style="67" customWidth="1"/>
    <col min="3" max="10" width="11.5703125" style="67" customWidth="1"/>
    <col min="11" max="16384" width="9" style="67"/>
  </cols>
  <sheetData>
    <row r="1" spans="1:10" x14ac:dyDescent="0.2">
      <c r="A1" s="66"/>
      <c r="B1" s="204" t="str">
        <f>+'Budget Narrative'!A1</f>
        <v>Applicant Name:</v>
      </c>
      <c r="C1" s="205"/>
      <c r="D1" s="205"/>
      <c r="E1" s="205"/>
      <c r="F1" s="205"/>
      <c r="G1" s="205"/>
      <c r="J1" s="68" t="s">
        <v>14</v>
      </c>
    </row>
    <row r="2" spans="1:10" ht="23.45" customHeight="1" x14ac:dyDescent="0.2">
      <c r="A2" s="167" t="s">
        <v>115</v>
      </c>
      <c r="B2" s="168"/>
      <c r="C2" s="168"/>
      <c r="D2" s="168"/>
      <c r="E2" s="168"/>
      <c r="F2" s="168"/>
      <c r="G2" s="168"/>
      <c r="H2" s="168"/>
      <c r="I2" s="168"/>
      <c r="J2" s="168"/>
    </row>
    <row r="3" spans="1:10" x14ac:dyDescent="0.2">
      <c r="A3" s="69"/>
      <c r="B3" s="69"/>
      <c r="C3" s="69"/>
      <c r="D3" s="69"/>
      <c r="E3" s="69"/>
      <c r="F3" s="69"/>
      <c r="G3" s="69"/>
      <c r="H3" s="69"/>
      <c r="I3" s="69"/>
      <c r="J3" s="69"/>
    </row>
    <row r="4" spans="1:10" x14ac:dyDescent="0.2">
      <c r="A4" s="70" t="s">
        <v>0</v>
      </c>
      <c r="B4" s="199" t="s">
        <v>110</v>
      </c>
      <c r="C4" s="200"/>
      <c r="D4" s="200"/>
      <c r="E4" s="200"/>
      <c r="F4" s="200"/>
      <c r="G4" s="200"/>
      <c r="H4" s="200"/>
      <c r="I4" s="200"/>
      <c r="J4" s="200"/>
    </row>
    <row r="5" spans="1:10" ht="12" thickBot="1" x14ac:dyDescent="0.25">
      <c r="A5" s="71"/>
      <c r="B5" s="69"/>
      <c r="C5" s="69"/>
      <c r="D5" s="69"/>
      <c r="E5" s="69"/>
      <c r="F5" s="69"/>
      <c r="G5" s="69"/>
      <c r="H5" s="69"/>
      <c r="I5" s="69"/>
      <c r="J5" s="69"/>
    </row>
    <row r="6" spans="1:10" ht="35.1" customHeight="1" thickBot="1" x14ac:dyDescent="0.25">
      <c r="A6" s="72" t="s">
        <v>3</v>
      </c>
      <c r="B6" s="73" t="s">
        <v>153</v>
      </c>
      <c r="C6" s="74" t="s">
        <v>11</v>
      </c>
      <c r="D6" s="74" t="s">
        <v>11</v>
      </c>
      <c r="E6" s="74" t="s">
        <v>11</v>
      </c>
      <c r="F6" s="74" t="s">
        <v>11</v>
      </c>
      <c r="G6" s="74" t="s">
        <v>11</v>
      </c>
      <c r="H6" s="74" t="s">
        <v>11</v>
      </c>
      <c r="I6" s="75" t="s">
        <v>2</v>
      </c>
      <c r="J6" s="74" t="s">
        <v>1</v>
      </c>
    </row>
    <row r="7" spans="1:10" ht="12" thickBot="1" x14ac:dyDescent="0.25">
      <c r="A7" s="76" t="s">
        <v>51</v>
      </c>
      <c r="B7" s="75"/>
      <c r="C7" s="75"/>
      <c r="D7" s="75"/>
      <c r="E7" s="75"/>
      <c r="F7" s="75"/>
      <c r="G7" s="75"/>
      <c r="H7" s="75"/>
      <c r="I7" s="75"/>
      <c r="J7" s="77"/>
    </row>
    <row r="8" spans="1:10" ht="12" thickBot="1" x14ac:dyDescent="0.25">
      <c r="A8" s="78" t="s">
        <v>9</v>
      </c>
      <c r="B8" s="130">
        <f>+'Budget Narrative'!G126</f>
        <v>0</v>
      </c>
      <c r="C8" s="79"/>
      <c r="D8" s="79"/>
      <c r="E8" s="79"/>
      <c r="F8" s="79"/>
      <c r="G8" s="79"/>
      <c r="H8" s="79"/>
      <c r="I8" s="79"/>
      <c r="J8" s="139">
        <f>SUM(B8:I8)</f>
        <v>0</v>
      </c>
    </row>
    <row r="9" spans="1:10" x14ac:dyDescent="0.2">
      <c r="A9" s="80"/>
      <c r="B9" s="165"/>
      <c r="C9" s="195"/>
      <c r="D9" s="195"/>
      <c r="E9" s="195"/>
      <c r="F9" s="195"/>
      <c r="G9" s="195"/>
      <c r="H9" s="195"/>
      <c r="I9" s="195"/>
      <c r="J9" s="197"/>
    </row>
    <row r="10" spans="1:10" ht="12" thickBot="1" x14ac:dyDescent="0.25">
      <c r="A10" s="81" t="s">
        <v>7</v>
      </c>
      <c r="B10" s="166"/>
      <c r="C10" s="196"/>
      <c r="D10" s="196"/>
      <c r="E10" s="196"/>
      <c r="F10" s="196"/>
      <c r="G10" s="196"/>
      <c r="H10" s="196"/>
      <c r="I10" s="196"/>
      <c r="J10" s="198"/>
    </row>
    <row r="11" spans="1:10" s="95" customFormat="1" ht="12" thickBot="1" x14ac:dyDescent="0.25">
      <c r="A11" s="93" t="s">
        <v>119</v>
      </c>
      <c r="B11" s="131">
        <f>'Budget Narrative'!G5</f>
        <v>0</v>
      </c>
      <c r="C11" s="94"/>
      <c r="D11" s="94"/>
      <c r="E11" s="94"/>
      <c r="F11" s="94"/>
      <c r="G11" s="94"/>
      <c r="H11" s="94"/>
      <c r="I11" s="94"/>
      <c r="J11" s="140">
        <f t="shared" ref="J11:J19" si="0">SUM(B11:I11)</f>
        <v>0</v>
      </c>
    </row>
    <row r="12" spans="1:10" s="95" customFormat="1" ht="25.5" customHeight="1" thickBot="1" x14ac:dyDescent="0.25">
      <c r="A12" s="93" t="s">
        <v>117</v>
      </c>
      <c r="B12" s="131">
        <f>'Budget Narrative'!G27</f>
        <v>0</v>
      </c>
      <c r="C12" s="94"/>
      <c r="D12" s="94"/>
      <c r="E12" s="94"/>
      <c r="F12" s="94"/>
      <c r="G12" s="94"/>
      <c r="H12" s="94"/>
      <c r="I12" s="94"/>
      <c r="J12" s="140">
        <f t="shared" si="0"/>
        <v>0</v>
      </c>
    </row>
    <row r="13" spans="1:10" s="95" customFormat="1" ht="23.25" thickBot="1" x14ac:dyDescent="0.25">
      <c r="A13" s="93" t="s">
        <v>126</v>
      </c>
      <c r="B13" s="131">
        <f>'Budget Narrative'!G43</f>
        <v>0</v>
      </c>
      <c r="C13" s="94"/>
      <c r="D13" s="94"/>
      <c r="E13" s="94"/>
      <c r="F13" s="94"/>
      <c r="G13" s="94"/>
      <c r="H13" s="94"/>
      <c r="I13" s="94"/>
      <c r="J13" s="140">
        <f t="shared" si="0"/>
        <v>0</v>
      </c>
    </row>
    <row r="14" spans="1:10" s="95" customFormat="1" ht="12.75" customHeight="1" thickBot="1" x14ac:dyDescent="0.25">
      <c r="A14" s="93" t="s">
        <v>127</v>
      </c>
      <c r="B14" s="131">
        <f>'Budget Narrative'!G51</f>
        <v>0</v>
      </c>
      <c r="C14" s="94"/>
      <c r="D14" s="94"/>
      <c r="E14" s="94"/>
      <c r="F14" s="94"/>
      <c r="G14" s="94"/>
      <c r="H14" s="94"/>
      <c r="I14" s="94"/>
      <c r="J14" s="140">
        <f t="shared" si="0"/>
        <v>0</v>
      </c>
    </row>
    <row r="15" spans="1:10" s="95" customFormat="1" ht="15" customHeight="1" thickBot="1" x14ac:dyDescent="0.25">
      <c r="A15" s="93" t="s">
        <v>24</v>
      </c>
      <c r="B15" s="131">
        <f>'Budget Narrative'!G57</f>
        <v>0</v>
      </c>
      <c r="C15" s="94"/>
      <c r="D15" s="94"/>
      <c r="E15" s="94"/>
      <c r="F15" s="94"/>
      <c r="G15" s="94"/>
      <c r="H15" s="94"/>
      <c r="I15" s="94"/>
      <c r="J15" s="140">
        <f t="shared" si="0"/>
        <v>0</v>
      </c>
    </row>
    <row r="16" spans="1:10" s="95" customFormat="1" ht="14.25" customHeight="1" thickBot="1" x14ac:dyDescent="0.25">
      <c r="A16" s="93" t="s">
        <v>133</v>
      </c>
      <c r="B16" s="131">
        <f>'Budget Narrative'!G82</f>
        <v>0</v>
      </c>
      <c r="C16" s="94"/>
      <c r="D16" s="94"/>
      <c r="E16" s="94"/>
      <c r="F16" s="94"/>
      <c r="G16" s="94"/>
      <c r="H16" s="94"/>
      <c r="I16" s="94"/>
      <c r="J16" s="140">
        <f t="shared" si="0"/>
        <v>0</v>
      </c>
    </row>
    <row r="17" spans="1:10" s="95" customFormat="1" ht="23.25" thickBot="1" x14ac:dyDescent="0.25">
      <c r="A17" s="93" t="s">
        <v>129</v>
      </c>
      <c r="B17" s="131">
        <f>'Budget Narrative'!G88</f>
        <v>0</v>
      </c>
      <c r="C17" s="94"/>
      <c r="D17" s="94"/>
      <c r="E17" s="94"/>
      <c r="F17" s="94"/>
      <c r="G17" s="94"/>
      <c r="H17" s="94"/>
      <c r="I17" s="94"/>
      <c r="J17" s="140">
        <f t="shared" si="0"/>
        <v>0</v>
      </c>
    </row>
    <row r="18" spans="1:10" s="95" customFormat="1" ht="12" thickBot="1" x14ac:dyDescent="0.25">
      <c r="A18" s="93" t="s">
        <v>130</v>
      </c>
      <c r="B18" s="131">
        <f>'Budget Narrative'!G94</f>
        <v>0</v>
      </c>
      <c r="C18" s="94"/>
      <c r="D18" s="94"/>
      <c r="E18" s="94"/>
      <c r="F18" s="94"/>
      <c r="G18" s="94"/>
      <c r="H18" s="94"/>
      <c r="I18" s="94"/>
      <c r="J18" s="140">
        <f t="shared" si="0"/>
        <v>0</v>
      </c>
    </row>
    <row r="19" spans="1:10" s="95" customFormat="1" ht="23.25" thickBot="1" x14ac:dyDescent="0.25">
      <c r="A19" s="93" t="s">
        <v>131</v>
      </c>
      <c r="B19" s="131">
        <f>'Budget Narrative'!G109</f>
        <v>0</v>
      </c>
      <c r="C19" s="94"/>
      <c r="D19" s="94"/>
      <c r="E19" s="94"/>
      <c r="F19" s="94"/>
      <c r="G19" s="94"/>
      <c r="H19" s="94"/>
      <c r="I19" s="94"/>
      <c r="J19" s="140">
        <f t="shared" si="0"/>
        <v>0</v>
      </c>
    </row>
    <row r="20" spans="1:10" s="95" customFormat="1" ht="23.25" thickBot="1" x14ac:dyDescent="0.25">
      <c r="A20" s="93" t="s">
        <v>118</v>
      </c>
      <c r="B20" s="131">
        <f>'Budget Narrative'!G115</f>
        <v>0</v>
      </c>
      <c r="C20" s="94"/>
      <c r="D20" s="94"/>
      <c r="E20" s="94"/>
      <c r="F20" s="94"/>
      <c r="G20" s="94"/>
      <c r="H20" s="94"/>
      <c r="I20" s="94"/>
      <c r="J20" s="140">
        <f>SUM(B20:I20)</f>
        <v>0</v>
      </c>
    </row>
    <row r="21" spans="1:10" s="95" customFormat="1" ht="12" thickBot="1" x14ac:dyDescent="0.25">
      <c r="A21" s="96" t="s">
        <v>134</v>
      </c>
      <c r="B21" s="132">
        <f>'Budget Narrative'!G123</f>
        <v>0</v>
      </c>
      <c r="C21" s="94"/>
      <c r="D21" s="94"/>
      <c r="E21" s="94"/>
      <c r="F21" s="94"/>
      <c r="G21" s="94"/>
      <c r="H21" s="94"/>
      <c r="I21" s="94"/>
      <c r="J21" s="140">
        <f>SUM(B21:I21)</f>
        <v>0</v>
      </c>
    </row>
    <row r="22" spans="1:10" ht="13.5" customHeight="1" thickBot="1" x14ac:dyDescent="0.25">
      <c r="A22" s="82"/>
      <c r="B22" s="133"/>
      <c r="C22" s="84"/>
      <c r="D22" s="84"/>
      <c r="E22" s="84"/>
      <c r="F22" s="84"/>
      <c r="G22" s="84"/>
      <c r="H22" s="84"/>
      <c r="I22" s="84"/>
      <c r="J22" s="83"/>
    </row>
    <row r="23" spans="1:10" ht="12" thickBot="1" x14ac:dyDescent="0.25">
      <c r="A23" s="85" t="s">
        <v>4</v>
      </c>
      <c r="B23" s="134">
        <f>SUM(B11:B21)</f>
        <v>0</v>
      </c>
      <c r="C23" s="136">
        <f t="shared" ref="C23:I23" si="1">SUM(C11:C21)</f>
        <v>0</v>
      </c>
      <c r="D23" s="136">
        <f t="shared" si="1"/>
        <v>0</v>
      </c>
      <c r="E23" s="136">
        <f t="shared" si="1"/>
        <v>0</v>
      </c>
      <c r="F23" s="136">
        <f t="shared" si="1"/>
        <v>0</v>
      </c>
      <c r="G23" s="136">
        <f t="shared" si="1"/>
        <v>0</v>
      </c>
      <c r="H23" s="136">
        <f t="shared" si="1"/>
        <v>0</v>
      </c>
      <c r="I23" s="136">
        <f t="shared" si="1"/>
        <v>0</v>
      </c>
      <c r="J23" s="137">
        <f>SUM(J11:J21)</f>
        <v>0</v>
      </c>
    </row>
    <row r="24" spans="1:10" ht="12" thickBot="1" x14ac:dyDescent="0.25">
      <c r="A24" s="87"/>
      <c r="B24" s="135"/>
      <c r="C24" s="138"/>
      <c r="D24" s="138"/>
      <c r="E24" s="138"/>
      <c r="F24" s="138"/>
      <c r="G24" s="138"/>
      <c r="H24" s="138"/>
      <c r="I24" s="138"/>
      <c r="J24" s="138"/>
    </row>
    <row r="25" spans="1:10" ht="12" thickBot="1" x14ac:dyDescent="0.25">
      <c r="A25" s="78" t="s">
        <v>5</v>
      </c>
      <c r="B25" s="134">
        <f>B8-B23</f>
        <v>0</v>
      </c>
      <c r="C25" s="136">
        <f t="shared" ref="C25:J25" si="2">C8-C23</f>
        <v>0</v>
      </c>
      <c r="D25" s="136">
        <f t="shared" si="2"/>
        <v>0</v>
      </c>
      <c r="E25" s="136">
        <f t="shared" si="2"/>
        <v>0</v>
      </c>
      <c r="F25" s="136">
        <f t="shared" si="2"/>
        <v>0</v>
      </c>
      <c r="G25" s="136">
        <f t="shared" si="2"/>
        <v>0</v>
      </c>
      <c r="H25" s="136">
        <f t="shared" si="2"/>
        <v>0</v>
      </c>
      <c r="I25" s="136">
        <f t="shared" si="2"/>
        <v>0</v>
      </c>
      <c r="J25" s="136">
        <f t="shared" si="2"/>
        <v>0</v>
      </c>
    </row>
    <row r="26" spans="1:10" ht="12" thickBot="1" x14ac:dyDescent="0.25">
      <c r="A26" s="87"/>
      <c r="B26" s="135"/>
      <c r="C26" s="69"/>
      <c r="D26" s="69"/>
      <c r="E26" s="69"/>
      <c r="F26" s="69"/>
      <c r="G26" s="69"/>
      <c r="H26" s="69"/>
      <c r="I26" s="69"/>
      <c r="J26" s="69"/>
    </row>
    <row r="27" spans="1:10" ht="12" thickBot="1" x14ac:dyDescent="0.25">
      <c r="A27" s="88" t="s">
        <v>6</v>
      </c>
      <c r="B27" s="134">
        <f>+'Budget Narrative'!G123</f>
        <v>0</v>
      </c>
      <c r="C27" s="89"/>
      <c r="D27" s="89"/>
      <c r="E27" s="89"/>
      <c r="F27" s="89"/>
      <c r="G27" s="201" t="s">
        <v>16</v>
      </c>
      <c r="H27" s="202"/>
      <c r="I27" s="203"/>
      <c r="J27" s="86">
        <f>J23</f>
        <v>0</v>
      </c>
    </row>
    <row r="28" spans="1:10" ht="12" thickBot="1" x14ac:dyDescent="0.25">
      <c r="A28" s="87"/>
      <c r="B28" s="69"/>
      <c r="C28" s="89"/>
      <c r="D28" s="89"/>
      <c r="E28" s="89"/>
      <c r="G28" s="201" t="s">
        <v>52</v>
      </c>
      <c r="H28" s="202"/>
      <c r="I28" s="203"/>
      <c r="J28" s="90" t="e">
        <f>B23/J27</f>
        <v>#DIV/0!</v>
      </c>
    </row>
    <row r="29" spans="1:10" x14ac:dyDescent="0.2">
      <c r="A29" s="87"/>
      <c r="B29" s="69"/>
      <c r="C29" s="69"/>
      <c r="D29" s="69"/>
      <c r="E29" s="69"/>
      <c r="F29" s="69"/>
      <c r="G29" s="69"/>
      <c r="H29" s="69"/>
      <c r="I29" s="69"/>
      <c r="J29" s="69"/>
    </row>
    <row r="30" spans="1:10" x14ac:dyDescent="0.2">
      <c r="A30" s="91" t="s">
        <v>12</v>
      </c>
      <c r="B30" s="91"/>
      <c r="C30" s="194"/>
      <c r="D30" s="193"/>
      <c r="E30" s="193"/>
      <c r="F30" s="193"/>
      <c r="G30" s="193"/>
      <c r="H30" s="193"/>
      <c r="I30" s="193"/>
      <c r="J30" s="193"/>
    </row>
    <row r="31" spans="1:10" x14ac:dyDescent="0.2">
      <c r="A31" s="69"/>
    </row>
    <row r="32" spans="1:10" x14ac:dyDescent="0.2">
      <c r="A32" s="192"/>
      <c r="B32" s="192"/>
      <c r="C32" s="192"/>
      <c r="D32" s="192"/>
      <c r="E32" s="192"/>
      <c r="F32" s="192"/>
      <c r="G32" s="192"/>
      <c r="H32" s="192"/>
      <c r="I32" s="192"/>
      <c r="J32" s="192"/>
    </row>
    <row r="33" spans="1:10" x14ac:dyDescent="0.2">
      <c r="A33" s="192"/>
      <c r="B33" s="193"/>
      <c r="C33" s="193"/>
      <c r="D33" s="193"/>
      <c r="E33" s="193"/>
      <c r="F33" s="193"/>
      <c r="G33" s="193"/>
      <c r="H33" s="193"/>
      <c r="I33" s="193"/>
      <c r="J33" s="193"/>
    </row>
    <row r="34" spans="1:10" x14ac:dyDescent="0.2">
      <c r="A34" s="91" t="s">
        <v>13</v>
      </c>
      <c r="B34" s="92"/>
      <c r="C34" s="193"/>
      <c r="D34" s="193"/>
      <c r="E34" s="193"/>
      <c r="F34" s="193"/>
      <c r="G34" s="193"/>
      <c r="H34" s="193"/>
      <c r="I34" s="193"/>
      <c r="J34" s="193"/>
    </row>
    <row r="35" spans="1:10" x14ac:dyDescent="0.2">
      <c r="A35" s="69"/>
    </row>
    <row r="36" spans="1:10" x14ac:dyDescent="0.2">
      <c r="A36" s="192"/>
      <c r="B36" s="193"/>
      <c r="C36" s="193"/>
      <c r="D36" s="193"/>
      <c r="E36" s="193"/>
      <c r="F36" s="193"/>
      <c r="G36" s="193"/>
      <c r="H36" s="193"/>
      <c r="I36" s="193"/>
      <c r="J36" s="193"/>
    </row>
    <row r="37" spans="1:10" x14ac:dyDescent="0.2">
      <c r="A37" s="192"/>
      <c r="B37" s="193"/>
      <c r="C37" s="193"/>
      <c r="D37" s="193"/>
      <c r="E37" s="193"/>
      <c r="F37" s="193"/>
      <c r="G37" s="193"/>
      <c r="H37" s="193"/>
      <c r="I37" s="193"/>
      <c r="J37" s="193"/>
    </row>
  </sheetData>
  <mergeCells count="18">
    <mergeCell ref="B1:G1"/>
    <mergeCell ref="C9:C10"/>
    <mergeCell ref="D9:D10"/>
    <mergeCell ref="B4:J4"/>
    <mergeCell ref="E9:E10"/>
    <mergeCell ref="G28:I28"/>
    <mergeCell ref="G27:I27"/>
    <mergeCell ref="F9:F10"/>
    <mergeCell ref="G9:G10"/>
    <mergeCell ref="H9:H10"/>
    <mergeCell ref="I9:I10"/>
    <mergeCell ref="J9:J10"/>
    <mergeCell ref="A36:J36"/>
    <mergeCell ref="A37:J37"/>
    <mergeCell ref="C30:J30"/>
    <mergeCell ref="C34:J34"/>
    <mergeCell ref="A33:J33"/>
    <mergeCell ref="A32:J32"/>
  </mergeCells>
  <phoneticPr fontId="0" type="noConversion"/>
  <pageMargins left="0.25" right="0.25" top="0.25" bottom="0.25" header="0.5" footer="0.5"/>
  <pageSetup scale="75" fitToHeight="0" orientation="landscape" r:id="rId1"/>
  <headerFooter alignWithMargins="0">
    <oddFooter>&amp;R&amp;"Arial,Italic"&amp;8&amp;Z&amp;F</oddFooter>
  </headerFooter>
  <ignoredErrors>
    <ignoredError sqref="J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topLeftCell="B60" workbookViewId="0">
      <selection activeCell="B25" sqref="B25"/>
    </sheetView>
  </sheetViews>
  <sheetFormatPr defaultRowHeight="12.75" x14ac:dyDescent="0.2"/>
  <cols>
    <col min="1" max="1" width="11.5703125" customWidth="1"/>
    <col min="2" max="2" width="213.5703125" bestFit="1" customWidth="1"/>
  </cols>
  <sheetData>
    <row r="1" spans="1:11" ht="18" x14ac:dyDescent="0.25">
      <c r="A1" s="2" t="s">
        <v>57</v>
      </c>
    </row>
    <row r="2" spans="1:11" ht="15" x14ac:dyDescent="0.2">
      <c r="A2" s="6"/>
      <c r="B2" s="7" t="s">
        <v>58</v>
      </c>
      <c r="C2" s="6"/>
    </row>
    <row r="4" spans="1:11" ht="12.75" customHeight="1" x14ac:dyDescent="0.2">
      <c r="A4" s="3" t="s">
        <v>59</v>
      </c>
      <c r="B4" s="169" t="s">
        <v>67</v>
      </c>
      <c r="C4" s="169"/>
      <c r="D4" s="169"/>
      <c r="E4" s="169"/>
      <c r="F4" s="169"/>
      <c r="G4" s="169"/>
      <c r="H4" s="169"/>
      <c r="I4" s="169"/>
      <c r="J4" s="169"/>
      <c r="K4" s="169"/>
    </row>
    <row r="5" spans="1:11" x14ac:dyDescent="0.2">
      <c r="B5" s="169"/>
      <c r="C5" s="169"/>
      <c r="D5" s="169"/>
      <c r="E5" s="169"/>
      <c r="F5" s="169"/>
      <c r="G5" s="169"/>
      <c r="H5" s="169"/>
      <c r="I5" s="169"/>
      <c r="J5" s="169"/>
      <c r="K5" s="169"/>
    </row>
    <row r="6" spans="1:11" x14ac:dyDescent="0.2">
      <c r="B6" s="169"/>
      <c r="C6" s="169"/>
      <c r="D6" s="169"/>
      <c r="E6" s="169"/>
      <c r="F6" s="169"/>
      <c r="G6" s="169"/>
      <c r="H6" s="169"/>
      <c r="I6" s="169"/>
      <c r="J6" s="169"/>
      <c r="K6" s="169"/>
    </row>
    <row r="8" spans="1:11" x14ac:dyDescent="0.2">
      <c r="A8" s="1" t="s">
        <v>60</v>
      </c>
    </row>
    <row r="13" spans="1:11" x14ac:dyDescent="0.2">
      <c r="A13" s="3" t="s">
        <v>61</v>
      </c>
      <c r="B13" s="169" t="s">
        <v>71</v>
      </c>
      <c r="C13" s="169"/>
      <c r="D13" s="169"/>
      <c r="E13" s="169"/>
      <c r="F13" s="169"/>
      <c r="G13" s="169"/>
      <c r="H13" s="169"/>
      <c r="I13" s="169"/>
      <c r="J13" s="169"/>
      <c r="K13" s="169"/>
    </row>
    <row r="14" spans="1:11" x14ac:dyDescent="0.2">
      <c r="B14" s="169"/>
      <c r="C14" s="169"/>
      <c r="D14" s="169"/>
      <c r="E14" s="169"/>
      <c r="F14" s="169"/>
      <c r="G14" s="169"/>
      <c r="H14" s="169"/>
      <c r="I14" s="169"/>
      <c r="J14" s="169"/>
      <c r="K14" s="169"/>
    </row>
    <row r="16" spans="1:11" x14ac:dyDescent="0.2">
      <c r="A16" s="1" t="s">
        <v>60</v>
      </c>
    </row>
    <row r="23" spans="1:11" ht="12.75" customHeight="1" x14ac:dyDescent="0.2">
      <c r="A23" s="3" t="s">
        <v>62</v>
      </c>
      <c r="B23" s="169" t="s">
        <v>106</v>
      </c>
      <c r="C23" s="169"/>
      <c r="D23" s="169"/>
      <c r="E23" s="169"/>
      <c r="F23" s="169"/>
      <c r="G23" s="169"/>
      <c r="H23" s="169"/>
      <c r="I23" s="169"/>
      <c r="J23" s="169"/>
      <c r="K23" s="169"/>
    </row>
    <row r="24" spans="1:11" x14ac:dyDescent="0.2">
      <c r="B24" s="169"/>
      <c r="C24" s="169"/>
      <c r="D24" s="169"/>
      <c r="E24" s="169"/>
      <c r="F24" s="169"/>
      <c r="G24" s="169"/>
      <c r="H24" s="169"/>
      <c r="I24" s="169"/>
      <c r="J24" s="169"/>
      <c r="K24" s="169"/>
    </row>
    <row r="25" spans="1:11" x14ac:dyDescent="0.2">
      <c r="B25" s="169"/>
      <c r="C25" s="169"/>
      <c r="D25" s="169"/>
      <c r="E25" s="169"/>
      <c r="F25" s="169"/>
      <c r="G25" s="169"/>
      <c r="H25" s="169"/>
      <c r="I25" s="169"/>
      <c r="J25" s="169"/>
      <c r="K25" s="169"/>
    </row>
    <row r="26" spans="1:11" x14ac:dyDescent="0.2">
      <c r="B26" s="169"/>
      <c r="C26" s="169"/>
      <c r="D26" s="169"/>
      <c r="E26" s="169"/>
      <c r="F26" s="169"/>
      <c r="G26" s="169"/>
      <c r="H26" s="169"/>
      <c r="I26" s="169"/>
      <c r="J26" s="169"/>
      <c r="K26" s="169"/>
    </row>
    <row r="28" spans="1:11" x14ac:dyDescent="0.2">
      <c r="A28" s="1" t="s">
        <v>60</v>
      </c>
    </row>
    <row r="38" spans="1:11" ht="12.75" customHeight="1" x14ac:dyDescent="0.2">
      <c r="A38" s="3" t="s">
        <v>63</v>
      </c>
      <c r="B38" s="169" t="s">
        <v>107</v>
      </c>
      <c r="C38" s="169"/>
      <c r="D38" s="169"/>
      <c r="E38" s="169"/>
      <c r="F38" s="169"/>
      <c r="G38" s="169"/>
      <c r="H38" s="169"/>
      <c r="I38" s="169"/>
      <c r="J38" s="169"/>
      <c r="K38" s="169"/>
    </row>
    <row r="39" spans="1:11" x14ac:dyDescent="0.2">
      <c r="B39" s="169"/>
      <c r="C39" s="169"/>
      <c r="D39" s="169"/>
      <c r="E39" s="169"/>
      <c r="F39" s="169"/>
      <c r="G39" s="169"/>
      <c r="H39" s="169"/>
      <c r="I39" s="169"/>
      <c r="J39" s="169"/>
      <c r="K39" s="169"/>
    </row>
    <row r="40" spans="1:11" x14ac:dyDescent="0.2">
      <c r="B40" s="169"/>
      <c r="C40" s="169"/>
      <c r="D40" s="169"/>
      <c r="E40" s="169"/>
      <c r="F40" s="169"/>
      <c r="G40" s="169"/>
      <c r="H40" s="169"/>
      <c r="I40" s="169"/>
      <c r="J40" s="169"/>
      <c r="K40" s="169"/>
    </row>
    <row r="42" spans="1:11" x14ac:dyDescent="0.2">
      <c r="A42" s="1" t="s">
        <v>60</v>
      </c>
    </row>
    <row r="53" spans="1:11" ht="15" x14ac:dyDescent="0.2">
      <c r="A53" s="6"/>
      <c r="B53" s="7" t="s">
        <v>64</v>
      </c>
      <c r="C53" s="6"/>
      <c r="D53" s="6"/>
    </row>
    <row r="55" spans="1:11" ht="12.75" customHeight="1" x14ac:dyDescent="0.2">
      <c r="A55" s="3" t="s">
        <v>59</v>
      </c>
      <c r="B55" s="169" t="s">
        <v>68</v>
      </c>
      <c r="C55" s="169"/>
      <c r="D55" s="169"/>
      <c r="E55" s="169"/>
      <c r="F55" s="169"/>
      <c r="G55" s="169"/>
      <c r="H55" s="169"/>
      <c r="I55" s="169"/>
      <c r="J55" s="169"/>
      <c r="K55" s="169"/>
    </row>
    <row r="56" spans="1:11" x14ac:dyDescent="0.2">
      <c r="B56" s="169"/>
      <c r="C56" s="169"/>
      <c r="D56" s="169"/>
      <c r="E56" s="169"/>
      <c r="F56" s="169"/>
      <c r="G56" s="169"/>
      <c r="H56" s="169"/>
      <c r="I56" s="169"/>
      <c r="J56" s="169"/>
      <c r="K56" s="169"/>
    </row>
    <row r="57" spans="1:11" x14ac:dyDescent="0.2">
      <c r="B57" s="169"/>
      <c r="C57" s="169"/>
      <c r="D57" s="169"/>
      <c r="E57" s="169"/>
      <c r="F57" s="169"/>
      <c r="G57" s="169"/>
      <c r="H57" s="169"/>
      <c r="I57" s="169"/>
      <c r="J57" s="169"/>
      <c r="K57" s="169"/>
    </row>
    <row r="60" spans="1:11" x14ac:dyDescent="0.2">
      <c r="A60" s="1" t="s">
        <v>60</v>
      </c>
    </row>
    <row r="66" spans="1:2" ht="15" x14ac:dyDescent="0.2">
      <c r="A66" s="3" t="s">
        <v>61</v>
      </c>
      <c r="B66" s="4" t="s">
        <v>70</v>
      </c>
    </row>
    <row r="68" spans="1:2" x14ac:dyDescent="0.2">
      <c r="A68" s="1" t="s">
        <v>60</v>
      </c>
    </row>
    <row r="82" spans="1:11" ht="18" x14ac:dyDescent="0.25">
      <c r="A82" s="2" t="s">
        <v>65</v>
      </c>
    </row>
    <row r="83" spans="1:11" ht="15" x14ac:dyDescent="0.2">
      <c r="A83" s="6"/>
      <c r="B83" s="7" t="s">
        <v>66</v>
      </c>
      <c r="C83" s="6"/>
    </row>
    <row r="85" spans="1:11" ht="12.75" customHeight="1" x14ac:dyDescent="0.2">
      <c r="A85" s="5" t="s">
        <v>59</v>
      </c>
      <c r="B85" s="170" t="s">
        <v>69</v>
      </c>
      <c r="C85" s="170"/>
      <c r="D85" s="170"/>
      <c r="E85" s="170"/>
      <c r="F85" s="170"/>
      <c r="G85" s="170"/>
      <c r="H85" s="170"/>
      <c r="I85" s="170"/>
      <c r="J85" s="170"/>
      <c r="K85" s="170"/>
    </row>
    <row r="86" spans="1:11" x14ac:dyDescent="0.2">
      <c r="B86" s="170"/>
      <c r="C86" s="170"/>
      <c r="D86" s="170"/>
      <c r="E86" s="170"/>
      <c r="F86" s="170"/>
      <c r="G86" s="170"/>
      <c r="H86" s="170"/>
      <c r="I86" s="170"/>
      <c r="J86" s="170"/>
      <c r="K86" s="170"/>
    </row>
    <row r="87" spans="1:11" x14ac:dyDescent="0.2">
      <c r="B87" s="170"/>
      <c r="C87" s="170"/>
      <c r="D87" s="170"/>
      <c r="E87" s="170"/>
      <c r="F87" s="170"/>
      <c r="G87" s="170"/>
      <c r="H87" s="170"/>
      <c r="I87" s="170"/>
      <c r="J87" s="170"/>
      <c r="K87" s="170"/>
    </row>
    <row r="89" spans="1:11" x14ac:dyDescent="0.2">
      <c r="A89" t="s">
        <v>60</v>
      </c>
    </row>
    <row r="109" spans="1:11" x14ac:dyDescent="0.2">
      <c r="A109" s="5" t="s">
        <v>61</v>
      </c>
      <c r="B109" s="169" t="s">
        <v>72</v>
      </c>
      <c r="C109" s="169"/>
      <c r="D109" s="169"/>
      <c r="E109" s="169"/>
      <c r="F109" s="169"/>
      <c r="G109" s="169"/>
      <c r="H109" s="169"/>
      <c r="I109" s="169"/>
      <c r="J109" s="169"/>
      <c r="K109" s="169"/>
    </row>
    <row r="110" spans="1:11" x14ac:dyDescent="0.2">
      <c r="B110" s="169"/>
      <c r="C110" s="169"/>
      <c r="D110" s="169"/>
      <c r="E110" s="169"/>
      <c r="F110" s="169"/>
      <c r="G110" s="169"/>
      <c r="H110" s="169"/>
      <c r="I110" s="169"/>
      <c r="J110" s="169"/>
      <c r="K110" s="169"/>
    </row>
    <row r="111" spans="1:11" x14ac:dyDescent="0.2">
      <c r="B111" s="169"/>
      <c r="C111" s="169"/>
      <c r="D111" s="169"/>
      <c r="E111" s="169"/>
      <c r="F111" s="169"/>
      <c r="G111" s="169"/>
      <c r="H111" s="169"/>
      <c r="I111" s="169"/>
      <c r="J111" s="169"/>
      <c r="K111" s="169"/>
    </row>
    <row r="113" spans="1:1" x14ac:dyDescent="0.2">
      <c r="A113" t="s">
        <v>60</v>
      </c>
    </row>
    <row r="132" spans="1:11" x14ac:dyDescent="0.2">
      <c r="A132" s="5" t="s">
        <v>62</v>
      </c>
      <c r="B132" s="169" t="s">
        <v>73</v>
      </c>
      <c r="C132" s="170"/>
      <c r="D132" s="170"/>
      <c r="E132" s="170"/>
      <c r="F132" s="170"/>
      <c r="G132" s="170"/>
      <c r="H132" s="170"/>
      <c r="I132" s="170"/>
      <c r="J132" s="170"/>
      <c r="K132" s="170"/>
    </row>
    <row r="133" spans="1:11" x14ac:dyDescent="0.2">
      <c r="B133" s="170"/>
      <c r="C133" s="170"/>
      <c r="D133" s="170"/>
      <c r="E133" s="170"/>
      <c r="F133" s="170"/>
      <c r="G133" s="170"/>
      <c r="H133" s="170"/>
      <c r="I133" s="170"/>
      <c r="J133" s="170"/>
      <c r="K133" s="170"/>
    </row>
    <row r="135" spans="1:11" x14ac:dyDescent="0.2">
      <c r="A135" t="s">
        <v>60</v>
      </c>
    </row>
    <row r="157" spans="1:11" ht="15" x14ac:dyDescent="0.2">
      <c r="A157" s="6"/>
      <c r="B157" s="7" t="s">
        <v>74</v>
      </c>
      <c r="C157" s="6"/>
      <c r="D157" s="6"/>
    </row>
    <row r="159" spans="1:11" ht="12.75" customHeight="1" x14ac:dyDescent="0.2">
      <c r="A159" s="3" t="s">
        <v>59</v>
      </c>
      <c r="B159" s="169" t="s">
        <v>108</v>
      </c>
      <c r="C159" s="169"/>
      <c r="D159" s="169"/>
      <c r="E159" s="169"/>
      <c r="F159" s="169"/>
      <c r="G159" s="169"/>
      <c r="H159" s="169"/>
      <c r="I159" s="169"/>
      <c r="J159" s="169"/>
      <c r="K159" s="169"/>
    </row>
    <row r="160" spans="1:11" x14ac:dyDescent="0.2">
      <c r="B160" s="169"/>
      <c r="C160" s="169"/>
      <c r="D160" s="169"/>
      <c r="E160" s="169"/>
      <c r="F160" s="169"/>
      <c r="G160" s="169"/>
      <c r="H160" s="169"/>
      <c r="I160" s="169"/>
      <c r="J160" s="169"/>
      <c r="K160" s="169"/>
    </row>
    <row r="161" spans="1:11" x14ac:dyDescent="0.2">
      <c r="B161" s="169"/>
      <c r="C161" s="169"/>
      <c r="D161" s="169"/>
      <c r="E161" s="169"/>
      <c r="F161" s="169"/>
      <c r="G161" s="169"/>
      <c r="H161" s="169"/>
      <c r="I161" s="169"/>
      <c r="J161" s="169"/>
      <c r="K161" s="169"/>
    </row>
    <row r="163" spans="1:11" x14ac:dyDescent="0.2">
      <c r="A163" s="1" t="s">
        <v>60</v>
      </c>
    </row>
    <row r="186" spans="1:11" ht="15" x14ac:dyDescent="0.2">
      <c r="A186" s="6"/>
      <c r="B186" s="7" t="s">
        <v>79</v>
      </c>
      <c r="C186" s="6"/>
      <c r="D186" s="6"/>
    </row>
    <row r="188" spans="1:11" x14ac:dyDescent="0.2">
      <c r="A188" s="3" t="s">
        <v>59</v>
      </c>
      <c r="B188" s="169" t="s">
        <v>80</v>
      </c>
      <c r="C188" s="169"/>
      <c r="D188" s="169"/>
      <c r="E188" s="169"/>
      <c r="F188" s="169"/>
      <c r="G188" s="169"/>
      <c r="H188" s="169"/>
      <c r="I188" s="169"/>
      <c r="J188" s="169"/>
      <c r="K188" s="169"/>
    </row>
    <row r="189" spans="1:11" x14ac:dyDescent="0.2">
      <c r="A189" s="3"/>
      <c r="B189" s="169"/>
      <c r="C189" s="169"/>
      <c r="D189" s="169"/>
      <c r="E189" s="169"/>
      <c r="F189" s="169"/>
      <c r="G189" s="169"/>
      <c r="H189" s="169"/>
      <c r="I189" s="169"/>
      <c r="J189" s="169"/>
      <c r="K189" s="169"/>
    </row>
    <row r="191" spans="1:11" x14ac:dyDescent="0.2">
      <c r="A191" s="1" t="s">
        <v>60</v>
      </c>
    </row>
    <row r="202" spans="1:11" x14ac:dyDescent="0.2">
      <c r="A202" s="3" t="s">
        <v>61</v>
      </c>
      <c r="B202" s="206" t="s">
        <v>81</v>
      </c>
      <c r="C202" s="206"/>
      <c r="D202" s="206"/>
      <c r="E202" s="206"/>
      <c r="F202" s="206"/>
      <c r="G202" s="206"/>
      <c r="H202" s="206"/>
      <c r="I202" s="206"/>
      <c r="J202" s="206"/>
      <c r="K202" s="206"/>
    </row>
    <row r="204" spans="1:11" x14ac:dyDescent="0.2">
      <c r="A204" s="1" t="s">
        <v>60</v>
      </c>
    </row>
    <row r="209" spans="1:11" x14ac:dyDescent="0.2">
      <c r="A209" s="3" t="s">
        <v>62</v>
      </c>
      <c r="B209" s="206" t="s">
        <v>82</v>
      </c>
      <c r="C209" s="206"/>
      <c r="D209" s="206"/>
      <c r="E209" s="206"/>
      <c r="F209" s="206"/>
      <c r="G209" s="206"/>
      <c r="H209" s="206"/>
      <c r="I209" s="206"/>
      <c r="J209" s="206"/>
      <c r="K209" s="206"/>
    </row>
    <row r="211" spans="1:11" x14ac:dyDescent="0.2">
      <c r="A211" s="1" t="s">
        <v>60</v>
      </c>
    </row>
    <row r="220" spans="1:11" ht="12.75" customHeight="1" x14ac:dyDescent="0.2">
      <c r="A220" s="3" t="s">
        <v>63</v>
      </c>
      <c r="B220" s="169" t="s">
        <v>83</v>
      </c>
      <c r="C220" s="169"/>
      <c r="D220" s="169"/>
      <c r="E220" s="169"/>
      <c r="F220" s="169"/>
      <c r="G220" s="169"/>
      <c r="H220" s="169"/>
      <c r="I220" s="169"/>
      <c r="J220" s="169"/>
      <c r="K220" s="169"/>
    </row>
    <row r="221" spans="1:11" x14ac:dyDescent="0.2">
      <c r="A221" s="3"/>
      <c r="B221" s="169"/>
      <c r="C221" s="169"/>
      <c r="D221" s="169"/>
      <c r="E221" s="169"/>
      <c r="F221" s="169"/>
      <c r="G221" s="169"/>
      <c r="H221" s="169"/>
      <c r="I221" s="169"/>
      <c r="J221" s="169"/>
      <c r="K221" s="169"/>
    </row>
    <row r="223" spans="1:11" x14ac:dyDescent="0.2">
      <c r="A223" s="1" t="s">
        <v>60</v>
      </c>
    </row>
  </sheetData>
  <mergeCells count="2">
    <mergeCell ref="B209:K209"/>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75" x14ac:dyDescent="0.2"/>
  <cols>
    <col min="1" max="1" width="9.42578125" bestFit="1" customWidth="1"/>
  </cols>
  <sheetData>
    <row r="1" spans="1:12" x14ac:dyDescent="0.2">
      <c r="A1" s="10" t="s">
        <v>101</v>
      </c>
    </row>
    <row r="2" spans="1:12" x14ac:dyDescent="0.2">
      <c r="A2" s="1" t="s">
        <v>94</v>
      </c>
      <c r="B2" s="1" t="s">
        <v>86</v>
      </c>
      <c r="C2" s="1" t="s">
        <v>87</v>
      </c>
      <c r="D2" s="1" t="s">
        <v>88</v>
      </c>
      <c r="E2" s="1" t="s">
        <v>89</v>
      </c>
      <c r="F2" s="1" t="s">
        <v>90</v>
      </c>
      <c r="G2" s="1" t="s">
        <v>92</v>
      </c>
      <c r="H2" s="1" t="s">
        <v>91</v>
      </c>
      <c r="I2" s="1" t="s">
        <v>102</v>
      </c>
      <c r="J2" s="1" t="s">
        <v>103</v>
      </c>
      <c r="K2" s="1" t="s">
        <v>104</v>
      </c>
      <c r="L2" s="1" t="s">
        <v>93</v>
      </c>
    </row>
    <row r="3" spans="1:12" x14ac:dyDescent="0.2">
      <c r="A3" s="1" t="s">
        <v>95</v>
      </c>
      <c r="B3">
        <v>24</v>
      </c>
      <c r="C3">
        <v>11</v>
      </c>
      <c r="D3">
        <v>11</v>
      </c>
      <c r="E3">
        <v>11</v>
      </c>
      <c r="F3">
        <v>11</v>
      </c>
      <c r="G3">
        <v>11</v>
      </c>
      <c r="H3">
        <v>11</v>
      </c>
      <c r="I3">
        <v>11</v>
      </c>
      <c r="J3">
        <v>11</v>
      </c>
      <c r="K3">
        <v>11</v>
      </c>
      <c r="L3">
        <f>SUM(B3:K3)</f>
        <v>123</v>
      </c>
    </row>
    <row r="5" spans="1:12" x14ac:dyDescent="0.2">
      <c r="A5" s="1" t="s">
        <v>96</v>
      </c>
      <c r="B5" s="8">
        <f ca="1">CELL("width",'Budget Summary'!A1)</f>
        <v>24</v>
      </c>
      <c r="C5" s="8">
        <f ca="1">CELL("width",'Budget Summary'!B1)</f>
        <v>17</v>
      </c>
      <c r="D5" s="8">
        <f ca="1">CELL("width",'Budget Summary'!C1)</f>
        <v>11</v>
      </c>
      <c r="E5" s="8">
        <f ca="1">CELL("width",'Budget Summary'!D1)</f>
        <v>11</v>
      </c>
      <c r="F5" s="8">
        <f ca="1">CELL("width",'Budget Summary'!E1)</f>
        <v>11</v>
      </c>
      <c r="G5" s="8">
        <f ca="1">CELL("width",'Budget Summary'!F1)</f>
        <v>11</v>
      </c>
      <c r="H5" s="8">
        <f ca="1">CELL("width",'Budget Summary'!G1)</f>
        <v>11</v>
      </c>
      <c r="I5" s="8">
        <f ca="1">CELL("width",'Budget Summary'!H1)</f>
        <v>11</v>
      </c>
      <c r="J5" s="8">
        <f ca="1">CELL("width",'Budget Summary'!I1)</f>
        <v>11</v>
      </c>
      <c r="K5" s="8">
        <f ca="1">CELL("width",'Budget Summary'!J1)</f>
        <v>11</v>
      </c>
      <c r="L5">
        <f ca="1">SUM(B5:K5)</f>
        <v>129</v>
      </c>
    </row>
    <row r="7" spans="1:12" x14ac:dyDescent="0.2">
      <c r="A7" s="1" t="s">
        <v>97</v>
      </c>
      <c r="B7" s="8">
        <f ca="1">B5-B3</f>
        <v>0</v>
      </c>
      <c r="C7" s="8">
        <f t="shared" ref="C7:L7" ca="1" si="0">C5-C3</f>
        <v>6</v>
      </c>
      <c r="D7" s="8">
        <f t="shared" ca="1" si="0"/>
        <v>0</v>
      </c>
      <c r="E7" s="8">
        <f t="shared" ca="1" si="0"/>
        <v>0</v>
      </c>
      <c r="F7" s="8">
        <f t="shared" ca="1" si="0"/>
        <v>0</v>
      </c>
      <c r="G7" s="8">
        <f t="shared" ca="1" si="0"/>
        <v>0</v>
      </c>
      <c r="H7" s="8">
        <f ca="1">H5-H3</f>
        <v>0</v>
      </c>
      <c r="I7" s="8">
        <f ca="1">I5-I3</f>
        <v>0</v>
      </c>
      <c r="J7" s="8">
        <f ca="1">J5-J3</f>
        <v>0</v>
      </c>
      <c r="K7" s="8">
        <f t="shared" ca="1" si="0"/>
        <v>0</v>
      </c>
      <c r="L7" s="8">
        <f t="shared" ca="1" si="0"/>
        <v>6</v>
      </c>
    </row>
    <row r="9" spans="1:12" x14ac:dyDescent="0.2">
      <c r="A9" s="1" t="s">
        <v>98</v>
      </c>
    </row>
    <row r="10" spans="1:12" x14ac:dyDescent="0.2">
      <c r="A10" s="9" t="str">
        <f ca="1">IF($L$5&lt;=123,"OK","Possible issue")</f>
        <v>Possible issue</v>
      </c>
      <c r="B10" s="1" t="s">
        <v>99</v>
      </c>
    </row>
    <row r="14" spans="1:12" x14ac:dyDescent="0.2">
      <c r="A14" s="10" t="s">
        <v>100</v>
      </c>
    </row>
    <row r="15" spans="1:12" x14ac:dyDescent="0.2">
      <c r="A15" s="1" t="s">
        <v>94</v>
      </c>
      <c r="B15" s="1" t="s">
        <v>86</v>
      </c>
      <c r="C15" s="1" t="s">
        <v>87</v>
      </c>
      <c r="D15" s="1" t="s">
        <v>88</v>
      </c>
      <c r="E15" s="1" t="s">
        <v>89</v>
      </c>
      <c r="F15" s="1" t="s">
        <v>90</v>
      </c>
      <c r="G15" s="1" t="s">
        <v>92</v>
      </c>
      <c r="H15" s="1" t="s">
        <v>91</v>
      </c>
      <c r="I15" s="1" t="s">
        <v>93</v>
      </c>
    </row>
    <row r="16" spans="1:12" x14ac:dyDescent="0.2">
      <c r="A16" s="1" t="s">
        <v>95</v>
      </c>
      <c r="B16">
        <v>31</v>
      </c>
      <c r="C16">
        <v>11</v>
      </c>
      <c r="D16">
        <v>8</v>
      </c>
      <c r="E16">
        <v>10</v>
      </c>
      <c r="F16">
        <v>9</v>
      </c>
      <c r="G16">
        <v>12</v>
      </c>
      <c r="H16">
        <v>12</v>
      </c>
      <c r="I16">
        <f>SUM(B16:H16)</f>
        <v>93</v>
      </c>
    </row>
    <row r="18" spans="1:9" x14ac:dyDescent="0.2">
      <c r="A18" s="1" t="s">
        <v>96</v>
      </c>
      <c r="B18" s="8">
        <f ca="1">CELL("width",'Budget Narrative'!A1)</f>
        <v>46</v>
      </c>
      <c r="C18" s="8">
        <f ca="1">CELL("width",'Budget Narrative'!B1)</f>
        <v>11</v>
      </c>
      <c r="D18" s="8">
        <f ca="1">CELL("width",'Budget Narrative'!C1)</f>
        <v>9</v>
      </c>
      <c r="E18" s="8">
        <f ca="1">CELL("width",'Budget Narrative'!D1)</f>
        <v>10</v>
      </c>
      <c r="F18" s="8">
        <f ca="1">CELL("width",'Budget Narrative'!E1)</f>
        <v>9</v>
      </c>
      <c r="G18" s="8">
        <f ca="1">CELL("width",'Budget Narrative'!F1)</f>
        <v>12</v>
      </c>
      <c r="H18" s="8">
        <f ca="1">CELL("width",'Budget Narrative'!G1)</f>
        <v>14</v>
      </c>
      <c r="I18">
        <f ca="1">SUM(B18:H18)</f>
        <v>111</v>
      </c>
    </row>
    <row r="20" spans="1:9" x14ac:dyDescent="0.2">
      <c r="A20" s="1" t="s">
        <v>97</v>
      </c>
      <c r="B20" s="8">
        <f ca="1">B18-B16</f>
        <v>15</v>
      </c>
      <c r="C20" s="8">
        <f t="shared" ref="C20:I20" ca="1" si="1">C18-C16</f>
        <v>0</v>
      </c>
      <c r="D20" s="8">
        <f t="shared" ca="1" si="1"/>
        <v>1</v>
      </c>
      <c r="E20" s="8">
        <f t="shared" ca="1" si="1"/>
        <v>0</v>
      </c>
      <c r="F20" s="8">
        <f t="shared" ca="1" si="1"/>
        <v>0</v>
      </c>
      <c r="G20" s="8">
        <f t="shared" ca="1" si="1"/>
        <v>0</v>
      </c>
      <c r="H20" s="8">
        <f t="shared" ca="1" si="1"/>
        <v>2</v>
      </c>
      <c r="I20" s="8">
        <f t="shared" ca="1" si="1"/>
        <v>18</v>
      </c>
    </row>
    <row r="22" spans="1:9" x14ac:dyDescent="0.2">
      <c r="A22" s="1" t="s">
        <v>98</v>
      </c>
    </row>
    <row r="23" spans="1:9" x14ac:dyDescent="0.2">
      <c r="A23" s="9" t="str">
        <f ca="1">IF($I$18&lt;=93,"OK","Possible issue")</f>
        <v>Possible issue</v>
      </c>
      <c r="B23" s="1"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47934575B8544D801581D250394F66" ma:contentTypeVersion="0" ma:contentTypeDescription="Create a new document." ma:contentTypeScope="" ma:versionID="fb3f27429f5a626a9af76f5117289500">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D3097A-A2A2-402B-A936-BE6FD9DA1588}">
  <ds:schemaRefs>
    <ds:schemaRef ds:uri="http://schemas.microsoft.com/sharepoint/v3/contenttype/forms"/>
  </ds:schemaRefs>
</ds:datastoreItem>
</file>

<file path=customXml/itemProps2.xml><?xml version="1.0" encoding="utf-8"?>
<ds:datastoreItem xmlns:ds="http://schemas.openxmlformats.org/officeDocument/2006/customXml" ds:itemID="{B6B9E799-8383-4747-B49F-465ACCD0F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252EE19-AFED-4DFE-AA74-38D975973B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Nicole Brandt</cp:lastModifiedBy>
  <cp:lastPrinted>2019-06-07T18:05:16Z</cp:lastPrinted>
  <dcterms:created xsi:type="dcterms:W3CDTF">2003-10-07T23:50:25Z</dcterms:created>
  <dcterms:modified xsi:type="dcterms:W3CDTF">2024-05-17T18:27:37Z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